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635" tabRatio="863" activeTab="0"/>
  </bookViews>
  <sheets>
    <sheet name="Tulokset C15 (2002)" sheetId="1" r:id="rId1"/>
    <sheet name="Tulokset C14 (2003)" sheetId="2" r:id="rId2"/>
  </sheets>
  <definedNames/>
  <calcPr fullCalcOnLoad="1"/>
</workbook>
</file>

<file path=xl/sharedStrings.xml><?xml version="1.0" encoding="utf-8"?>
<sst xmlns="http://schemas.openxmlformats.org/spreadsheetml/2006/main" count="314" uniqueCount="75">
  <si>
    <t>O</t>
  </si>
  <si>
    <t>V</t>
  </si>
  <si>
    <t>T</t>
  </si>
  <si>
    <t>H</t>
  </si>
  <si>
    <t>P</t>
  </si>
  <si>
    <t>JOUKKUE</t>
  </si>
  <si>
    <t>TULOS</t>
  </si>
  <si>
    <t>-</t>
  </si>
  <si>
    <t>Maalit</t>
  </si>
  <si>
    <t>KENTTÄ</t>
  </si>
  <si>
    <t>JOUKKUEET</t>
  </si>
  <si>
    <t xml:space="preserve"> 9:20</t>
  </si>
  <si>
    <t>Peliaika 2 x 20 min</t>
  </si>
  <si>
    <t>LOHKO A</t>
  </si>
  <si>
    <t>LOHKO B</t>
  </si>
  <si>
    <t>AIKA</t>
  </si>
  <si>
    <t>Pelimuoto:  11 vs 11</t>
  </si>
  <si>
    <t>TN</t>
  </si>
  <si>
    <t>NURMI</t>
  </si>
  <si>
    <t>PALOKKA</t>
  </si>
  <si>
    <t>SARJA C15 (2002)</t>
  </si>
  <si>
    <t>FC Ylivieska</t>
  </si>
  <si>
    <t>COMETS CUP 19.-20.8.2017 OTTELUTULOKSET</t>
  </si>
  <si>
    <t>Komeetat 02 Sininen</t>
  </si>
  <si>
    <t>JJK 02 Red</t>
  </si>
  <si>
    <t>Komeetat 03 Musta</t>
  </si>
  <si>
    <t>Äänekosken Huima</t>
  </si>
  <si>
    <t>KeiKa keltainen</t>
  </si>
  <si>
    <t>FC Reipas Musta</t>
  </si>
  <si>
    <t>LAFK Gepardit</t>
  </si>
  <si>
    <t>MyPa</t>
  </si>
  <si>
    <t>LehPa -77</t>
  </si>
  <si>
    <t>SIJOITUSOTTELUT</t>
  </si>
  <si>
    <t>LOPPUSIJOITUKSET:</t>
  </si>
  <si>
    <t>SIJAT 9-10: A5 - B5</t>
  </si>
  <si>
    <t>1.</t>
  </si>
  <si>
    <t>2.</t>
  </si>
  <si>
    <t>SIJAT 7-8: A4 - B4</t>
  </si>
  <si>
    <t>3.</t>
  </si>
  <si>
    <t>4.</t>
  </si>
  <si>
    <t>SIJAT 5-6: A3 - B3</t>
  </si>
  <si>
    <t>5.</t>
  </si>
  <si>
    <t>6.</t>
  </si>
  <si>
    <t>SIJAT 3-4: A2 - B2</t>
  </si>
  <si>
    <t>7.</t>
  </si>
  <si>
    <t>8.</t>
  </si>
  <si>
    <t>SIJAT 1-2: A1 - B1</t>
  </si>
  <si>
    <t>9.</t>
  </si>
  <si>
    <t>10.</t>
  </si>
  <si>
    <t>SARJA C14 (2003)</t>
  </si>
  <si>
    <t>Komeetat 03 sininen</t>
  </si>
  <si>
    <t>JJK 03 Red</t>
  </si>
  <si>
    <t>SaPa</t>
  </si>
  <si>
    <t>Oriveden Tuisku</t>
  </si>
  <si>
    <t>LPS</t>
  </si>
  <si>
    <t>IPS</t>
  </si>
  <si>
    <t>FC Reipas 03 Musta</t>
  </si>
  <si>
    <t>KuPS JL</t>
  </si>
  <si>
    <t>ToU 03</t>
  </si>
  <si>
    <t>LAUANTAI 19.8.</t>
  </si>
  <si>
    <t>SUNNUNTAI 20.8.</t>
  </si>
  <si>
    <t>FC Reipas 03 Musta - IPS</t>
  </si>
  <si>
    <t>LPS - KuPS JL</t>
  </si>
  <si>
    <t>ToU 03 - Oriveden Tuisku</t>
  </si>
  <si>
    <t>SaPa - JJK 03 Red</t>
  </si>
  <si>
    <t>Komeetat 02 Sininen - Komeetat 03 Musta</t>
  </si>
  <si>
    <t>KeiKa keltainen - FC Reipas Musta</t>
  </si>
  <si>
    <t>MyPa - LAFK Gepardit</t>
  </si>
  <si>
    <t>FC Ylivieska - Äänekosken Huima</t>
  </si>
  <si>
    <t>JJK 02 Red - LehPa -77</t>
  </si>
  <si>
    <t xml:space="preserve"> -</t>
  </si>
  <si>
    <t>rp</t>
  </si>
  <si>
    <t xml:space="preserve">KeiKa keltainen </t>
  </si>
  <si>
    <t xml:space="preserve"> IPS</t>
  </si>
  <si>
    <t xml:space="preserve">JJK 02 Red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</si>
</sst>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;@"/>
  </numFmts>
  <fonts count="42">
    <font>
      <sz val="11"/>
      <color indexed="8"/>
      <name val="Calibri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b/>
      <sz val="16"/>
      <name val="Arial"/>
      <family val="2"/>
    </font>
    <font>
      <sz val="14"/>
      <color indexed="8"/>
      <name val="Arial"/>
      <family val="2"/>
    </font>
    <font>
      <b/>
      <sz val="28"/>
      <color indexed="8"/>
      <name val="Arial"/>
      <family val="2"/>
    </font>
    <font>
      <b/>
      <sz val="26"/>
      <color indexed="8"/>
      <name val="Arial"/>
      <family val="2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</fills>
  <borders count="2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0" fillId="26" borderId="1" applyNumberFormat="0" applyFont="0" applyAlignment="0" applyProtection="0"/>
    <xf numFmtId="0" fontId="27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2" applyNumberFormat="0" applyAlignment="0" applyProtection="0"/>
    <xf numFmtId="0" fontId="30" fillId="0" borderId="3" applyNumberFormat="0" applyFill="0" applyAlignment="0" applyProtection="0"/>
    <xf numFmtId="0" fontId="31" fillId="30" borderId="0" applyNumberFormat="0" applyBorder="0" applyAlignment="0" applyProtection="0"/>
    <xf numFmtId="0" fontId="25" fillId="0" borderId="0">
      <alignment/>
      <protection/>
    </xf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31" borderId="2" applyNumberFormat="0" applyAlignment="0" applyProtection="0"/>
    <xf numFmtId="0" fontId="39" fillId="32" borderId="8" applyNumberFormat="0" applyAlignment="0" applyProtection="0"/>
    <xf numFmtId="0" fontId="40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1" fillId="0" borderId="0" xfId="46" applyFont="1">
      <alignment/>
      <protection/>
    </xf>
    <xf numFmtId="0" fontId="2" fillId="0" borderId="0" xfId="0" applyFont="1" applyAlignment="1">
      <alignment/>
    </xf>
    <xf numFmtId="0" fontId="2" fillId="0" borderId="0" xfId="46" applyFont="1">
      <alignment/>
      <protection/>
    </xf>
    <xf numFmtId="0" fontId="1" fillId="0" borderId="0" xfId="46" applyFont="1" applyBorder="1" applyAlignment="1">
      <alignment horizontal="center"/>
      <protection/>
    </xf>
    <xf numFmtId="0" fontId="1" fillId="0" borderId="10" xfId="46" applyFont="1" applyBorder="1" applyAlignment="1">
      <alignment horizontal="center"/>
      <protection/>
    </xf>
    <xf numFmtId="0" fontId="3" fillId="0" borderId="0" xfId="0" applyFont="1" applyAlignment="1">
      <alignment/>
    </xf>
    <xf numFmtId="0" fontId="2" fillId="0" borderId="0" xfId="0" applyFont="1" applyFill="1" applyAlignment="1">
      <alignment/>
    </xf>
    <xf numFmtId="1" fontId="2" fillId="0" borderId="0" xfId="46" applyNumberFormat="1" applyFont="1" applyBorder="1" applyAlignment="1">
      <alignment horizontal="center"/>
      <protection/>
    </xf>
    <xf numFmtId="0" fontId="2" fillId="0" borderId="0" xfId="0" applyFont="1" applyBorder="1" applyAlignment="1">
      <alignment/>
    </xf>
    <xf numFmtId="0" fontId="4" fillId="0" borderId="0" xfId="0" applyFont="1" applyAlignment="1">
      <alignment/>
    </xf>
    <xf numFmtId="0" fontId="7" fillId="0" borderId="11" xfId="46" applyFont="1" applyBorder="1" applyAlignment="1">
      <alignment horizontal="center"/>
      <protection/>
    </xf>
    <xf numFmtId="1" fontId="4" fillId="0" borderId="12" xfId="46" applyNumberFormat="1" applyFont="1" applyBorder="1" applyAlignment="1">
      <alignment horizontal="right"/>
      <protection/>
    </xf>
    <xf numFmtId="49" fontId="4" fillId="0" borderId="13" xfId="46" applyNumberFormat="1" applyFont="1" applyBorder="1" applyAlignment="1">
      <alignment horizontal="center"/>
      <protection/>
    </xf>
    <xf numFmtId="1" fontId="4" fillId="0" borderId="14" xfId="46" applyNumberFormat="1" applyFont="1" applyBorder="1" applyAlignment="1">
      <alignment horizontal="right"/>
      <protection/>
    </xf>
    <xf numFmtId="1" fontId="4" fillId="0" borderId="11" xfId="46" applyNumberFormat="1" applyFont="1" applyBorder="1" applyAlignment="1">
      <alignment horizontal="center"/>
      <protection/>
    </xf>
    <xf numFmtId="1" fontId="4" fillId="0" borderId="12" xfId="0" applyNumberFormat="1" applyFont="1" applyBorder="1" applyAlignment="1">
      <alignment horizontal="right"/>
    </xf>
    <xf numFmtId="49" fontId="4" fillId="0" borderId="13" xfId="0" applyNumberFormat="1" applyFont="1" applyBorder="1" applyAlignment="1">
      <alignment horizontal="center"/>
    </xf>
    <xf numFmtId="1" fontId="4" fillId="0" borderId="14" xfId="0" applyNumberFormat="1" applyFont="1" applyBorder="1" applyAlignment="1">
      <alignment horizontal="right"/>
    </xf>
    <xf numFmtId="49" fontId="4" fillId="0" borderId="15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4" fillId="0" borderId="15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1" fontId="4" fillId="0" borderId="11" xfId="46" applyNumberFormat="1" applyFont="1" applyFill="1" applyBorder="1" applyAlignment="1">
      <alignment horizontal="center"/>
      <protection/>
    </xf>
    <xf numFmtId="1" fontId="4" fillId="0" borderId="11" xfId="0" applyNumberFormat="1" applyFont="1" applyFill="1" applyBorder="1" applyAlignment="1">
      <alignment horizontal="center"/>
    </xf>
    <xf numFmtId="1" fontId="4" fillId="0" borderId="16" xfId="0" applyNumberFormat="1" applyFont="1" applyFill="1" applyBorder="1" applyAlignment="1">
      <alignment/>
    </xf>
    <xf numFmtId="1" fontId="4" fillId="0" borderId="17" xfId="0" applyNumberFormat="1" applyFont="1" applyFill="1" applyBorder="1" applyAlignment="1">
      <alignment horizontal="left"/>
    </xf>
    <xf numFmtId="0" fontId="4" fillId="33" borderId="15" xfId="0" applyFont="1" applyFill="1" applyBorder="1" applyAlignment="1">
      <alignment horizontal="center"/>
    </xf>
    <xf numFmtId="1" fontId="4" fillId="33" borderId="16" xfId="0" applyNumberFormat="1" applyFont="1" applyFill="1" applyBorder="1" applyAlignment="1">
      <alignment/>
    </xf>
    <xf numFmtId="49" fontId="4" fillId="33" borderId="15" xfId="0" applyNumberFormat="1" applyFont="1" applyFill="1" applyBorder="1" applyAlignment="1">
      <alignment horizontal="center"/>
    </xf>
    <xf numFmtId="1" fontId="4" fillId="33" borderId="17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4" fillId="0" borderId="12" xfId="46" applyFont="1" applyBorder="1" applyAlignment="1">
      <alignment horizontal="left" vertical="center"/>
      <protection/>
    </xf>
    <xf numFmtId="0" fontId="4" fillId="0" borderId="16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4" fillId="33" borderId="17" xfId="0" applyFont="1" applyFill="1" applyBorder="1" applyAlignment="1">
      <alignment/>
    </xf>
    <xf numFmtId="0" fontId="1" fillId="0" borderId="0" xfId="0" applyFont="1" applyAlignment="1">
      <alignment/>
    </xf>
    <xf numFmtId="0" fontId="3" fillId="0" borderId="0" xfId="46" applyFont="1">
      <alignment/>
      <protection/>
    </xf>
    <xf numFmtId="0" fontId="7" fillId="0" borderId="18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6" fillId="0" borderId="0" xfId="46" applyFont="1" applyAlignment="1">
      <alignment/>
      <protection/>
    </xf>
    <xf numFmtId="0" fontId="0" fillId="0" borderId="0" xfId="0" applyAlignment="1">
      <alignment/>
    </xf>
    <xf numFmtId="0" fontId="7" fillId="0" borderId="16" xfId="0" applyFont="1" applyBorder="1" applyAlignment="1">
      <alignment/>
    </xf>
    <xf numFmtId="0" fontId="7" fillId="0" borderId="15" xfId="0" applyFont="1" applyBorder="1" applyAlignment="1">
      <alignment/>
    </xf>
    <xf numFmtId="0" fontId="4" fillId="0" borderId="17" xfId="0" applyFont="1" applyBorder="1" applyAlignment="1">
      <alignment/>
    </xf>
    <xf numFmtId="0" fontId="7" fillId="0" borderId="16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7" xfId="0" applyFont="1" applyBorder="1" applyAlignment="1">
      <alignment/>
    </xf>
    <xf numFmtId="0" fontId="7" fillId="0" borderId="12" xfId="46" applyFont="1" applyBorder="1" applyAlignment="1">
      <alignment horizontal="left" vertical="center"/>
      <protection/>
    </xf>
    <xf numFmtId="0" fontId="8" fillId="0" borderId="13" xfId="0" applyFont="1" applyBorder="1" applyAlignment="1">
      <alignment horizontal="left" vertical="center"/>
    </xf>
    <xf numFmtId="0" fontId="8" fillId="0" borderId="14" xfId="0" applyFont="1" applyBorder="1" applyAlignment="1">
      <alignment/>
    </xf>
    <xf numFmtId="0" fontId="7" fillId="0" borderId="13" xfId="46" applyFont="1" applyBorder="1" applyAlignment="1">
      <alignment horizontal="left" vertical="center"/>
      <protection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8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horizontal="left"/>
    </xf>
    <xf numFmtId="164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1" fontId="4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20" fontId="4" fillId="0" borderId="19" xfId="0" applyNumberFormat="1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3" xfId="0" applyFont="1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4" fillId="0" borderId="19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19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vertical="center"/>
    </xf>
    <xf numFmtId="0" fontId="4" fillId="0" borderId="21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4" xfId="0" applyBorder="1" applyAlignment="1">
      <alignment horizontal="center" vertical="center"/>
    </xf>
    <xf numFmtId="164" fontId="4" fillId="0" borderId="26" xfId="0" applyNumberFormat="1" applyFont="1" applyFill="1" applyBorder="1" applyAlignment="1">
      <alignment horizontal="right"/>
    </xf>
    <xf numFmtId="0" fontId="7" fillId="0" borderId="16" xfId="0" applyFont="1" applyBorder="1" applyAlignment="1">
      <alignment horizontal="right"/>
    </xf>
    <xf numFmtId="0" fontId="7" fillId="0" borderId="17" xfId="0" applyFont="1" applyBorder="1" applyAlignment="1">
      <alignment horizontal="right"/>
    </xf>
    <xf numFmtId="0" fontId="1" fillId="0" borderId="0" xfId="46" applyFont="1" applyFill="1" applyAlignment="1">
      <alignment/>
      <protection/>
    </xf>
    <xf numFmtId="0" fontId="0" fillId="0" borderId="0" xfId="0" applyFill="1" applyAlignment="1">
      <alignment/>
    </xf>
    <xf numFmtId="0" fontId="7" fillId="0" borderId="16" xfId="0" applyFont="1" applyBorder="1" applyAlignment="1">
      <alignment/>
    </xf>
    <xf numFmtId="0" fontId="7" fillId="0" borderId="15" xfId="0" applyFont="1" applyBorder="1" applyAlignment="1">
      <alignment/>
    </xf>
    <xf numFmtId="0" fontId="4" fillId="0" borderId="17" xfId="0" applyFont="1" applyBorder="1" applyAlignment="1">
      <alignment/>
    </xf>
    <xf numFmtId="0" fontId="7" fillId="0" borderId="16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164" fontId="4" fillId="0" borderId="16" xfId="0" applyNumberFormat="1" applyFont="1" applyFill="1" applyBorder="1" applyAlignment="1">
      <alignment horizontal="right"/>
    </xf>
    <xf numFmtId="164" fontId="4" fillId="0" borderId="17" xfId="0" applyNumberFormat="1" applyFont="1" applyFill="1" applyBorder="1" applyAlignment="1">
      <alignment horizontal="right"/>
    </xf>
    <xf numFmtId="0" fontId="5" fillId="0" borderId="0" xfId="46" applyFont="1" applyAlignment="1">
      <alignment horizontal="left"/>
      <protection/>
    </xf>
    <xf numFmtId="0" fontId="7" fillId="0" borderId="12" xfId="46" applyFont="1" applyBorder="1" applyAlignment="1">
      <alignment horizontal="left" vertical="center"/>
      <protection/>
    </xf>
    <xf numFmtId="0" fontId="4" fillId="0" borderId="13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7" fillId="0" borderId="13" xfId="46" applyFont="1" applyBorder="1" applyAlignment="1">
      <alignment horizontal="left" vertical="center"/>
      <protection/>
    </xf>
    <xf numFmtId="0" fontId="7" fillId="0" borderId="12" xfId="46" applyFont="1" applyBorder="1" applyAlignment="1">
      <alignment horizontal="center"/>
      <protection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49" fontId="4" fillId="0" borderId="0" xfId="0" applyNumberFormat="1" applyFont="1" applyFill="1" applyAlignment="1">
      <alignment horizontal="left"/>
    </xf>
    <xf numFmtId="49" fontId="8" fillId="0" borderId="0" xfId="0" applyNumberFormat="1" applyFont="1" applyFill="1" applyAlignment="1">
      <alignment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Normaali 2" xfId="45"/>
    <cellStyle name="Normaali_Taul1" xfId="46"/>
    <cellStyle name="Otsikko" xfId="47"/>
    <cellStyle name="Otsikko 1" xfId="48"/>
    <cellStyle name="Otsikko 2" xfId="49"/>
    <cellStyle name="Otsikko 3" xfId="50"/>
    <cellStyle name="Otsikko 4" xfId="51"/>
    <cellStyle name="Comma" xfId="52"/>
    <cellStyle name="Comma [0]" xfId="53"/>
    <cellStyle name="Percent" xfId="54"/>
    <cellStyle name="Selittävä teksti" xfId="55"/>
    <cellStyle name="Summa" xfId="56"/>
    <cellStyle name="Syöttö" xfId="57"/>
    <cellStyle name="Tarkistussolu" xfId="58"/>
    <cellStyle name="Tulostus" xfId="59"/>
    <cellStyle name="Currency" xfId="60"/>
    <cellStyle name="Currency [0]" xfId="61"/>
    <cellStyle name="Varoitusteksti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53"/>
  <sheetViews>
    <sheetView tabSelected="1" zoomScale="75" zoomScaleNormal="75" zoomScalePageLayoutView="0" workbookViewId="0" topLeftCell="A1">
      <pane ySplit="6990" topLeftCell="A13" activePane="topLeft" state="split"/>
      <selection pane="topLeft" activeCell="A3" sqref="A3"/>
      <selection pane="bottomLeft" activeCell="A13" sqref="A13"/>
    </sheetView>
  </sheetViews>
  <sheetFormatPr defaultColWidth="9.140625" defaultRowHeight="15"/>
  <cols>
    <col min="1" max="2" width="4.00390625" style="2" customWidth="1"/>
    <col min="3" max="3" width="11.140625" style="2" customWidth="1"/>
    <col min="4" max="4" width="12.421875" style="2" customWidth="1"/>
    <col min="5" max="7" width="5.00390625" style="2" customWidth="1"/>
    <col min="8" max="8" width="4.8515625" style="2" bestFit="1" customWidth="1"/>
    <col min="9" max="9" width="4.8515625" style="2" customWidth="1"/>
    <col min="10" max="10" width="2.8515625" style="2" customWidth="1"/>
    <col min="11" max="11" width="4.8515625" style="2" customWidth="1"/>
    <col min="12" max="12" width="7.28125" style="2" customWidth="1"/>
    <col min="13" max="13" width="4.140625" style="2" customWidth="1"/>
    <col min="14" max="14" width="2.8515625" style="2" customWidth="1"/>
    <col min="15" max="15" width="4.140625" style="2" customWidth="1"/>
    <col min="16" max="16" width="2.8515625" style="2" customWidth="1"/>
    <col min="17" max="18" width="4.00390625" style="2" customWidth="1"/>
    <col min="19" max="19" width="11.140625" style="2" customWidth="1"/>
    <col min="20" max="20" width="12.421875" style="2" customWidth="1"/>
    <col min="21" max="23" width="5.00390625" style="2" customWidth="1"/>
    <col min="24" max="25" width="4.8515625" style="2" customWidth="1"/>
    <col min="26" max="26" width="2.8515625" style="2" customWidth="1"/>
    <col min="27" max="27" width="4.8515625" style="2" customWidth="1"/>
    <col min="28" max="28" width="7.28125" style="2" customWidth="1"/>
    <col min="29" max="29" width="4.140625" style="2" customWidth="1"/>
    <col min="30" max="30" width="2.8515625" style="2" customWidth="1"/>
    <col min="31" max="31" width="5.00390625" style="2" customWidth="1"/>
    <col min="32" max="16384" width="9.140625" style="2" customWidth="1"/>
  </cols>
  <sheetData>
    <row r="1" spans="1:31" ht="35.25">
      <c r="A1" s="105" t="s">
        <v>22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</row>
    <row r="2" spans="1:31" ht="30" customHeight="1">
      <c r="A2" s="44" t="s">
        <v>20</v>
      </c>
      <c r="B2" s="45"/>
      <c r="C2" s="45"/>
      <c r="D2" s="45"/>
      <c r="E2" s="45"/>
      <c r="F2" s="45"/>
      <c r="G2" s="45"/>
      <c r="H2" s="45"/>
      <c r="I2" s="44" t="s">
        <v>19</v>
      </c>
      <c r="J2" s="45"/>
      <c r="K2" s="45"/>
      <c r="L2" s="45"/>
      <c r="M2" s="45"/>
      <c r="N2" s="45"/>
      <c r="O2" s="45"/>
      <c r="P2" s="45"/>
      <c r="Q2" s="95" t="s">
        <v>12</v>
      </c>
      <c r="R2" s="96"/>
      <c r="S2" s="96"/>
      <c r="T2" s="96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31" ht="21" customHeight="1">
      <c r="A3" s="1"/>
      <c r="B3" s="1"/>
      <c r="C3" s="41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95" t="s">
        <v>16</v>
      </c>
      <c r="R3" s="96"/>
      <c r="S3" s="96"/>
      <c r="T3" s="96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1:31" ht="2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31" ht="19.5" customHeight="1">
      <c r="A5" s="106" t="s">
        <v>13</v>
      </c>
      <c r="B5" s="107"/>
      <c r="C5" s="108"/>
      <c r="D5" s="109"/>
      <c r="E5" s="109"/>
      <c r="F5" s="109"/>
      <c r="G5" s="109"/>
      <c r="H5" s="109"/>
      <c r="I5" s="109"/>
      <c r="J5" s="109"/>
      <c r="K5" s="109"/>
      <c r="L5" s="110"/>
      <c r="M5" s="4"/>
      <c r="N5" s="4"/>
      <c r="O5" s="4"/>
      <c r="P5" s="4"/>
      <c r="Q5" s="106" t="s">
        <v>14</v>
      </c>
      <c r="R5" s="107"/>
      <c r="S5" s="108"/>
      <c r="T5" s="109"/>
      <c r="U5" s="109"/>
      <c r="V5" s="109"/>
      <c r="W5" s="109"/>
      <c r="X5" s="109"/>
      <c r="Y5" s="109"/>
      <c r="Z5" s="109"/>
      <c r="AA5" s="109"/>
      <c r="AB5" s="110"/>
      <c r="AC5" s="4"/>
      <c r="AD5" s="4"/>
      <c r="AE5" s="4"/>
    </row>
    <row r="6" spans="1:31" ht="19.5" customHeight="1">
      <c r="A6" s="106" t="s">
        <v>5</v>
      </c>
      <c r="B6" s="111"/>
      <c r="C6" s="108"/>
      <c r="D6" s="110"/>
      <c r="E6" s="11" t="s">
        <v>0</v>
      </c>
      <c r="F6" s="11" t="s">
        <v>1</v>
      </c>
      <c r="G6" s="11" t="s">
        <v>2</v>
      </c>
      <c r="H6" s="11" t="s">
        <v>3</v>
      </c>
      <c r="I6" s="112" t="s">
        <v>8</v>
      </c>
      <c r="J6" s="113"/>
      <c r="K6" s="114"/>
      <c r="L6" s="11" t="s">
        <v>4</v>
      </c>
      <c r="M6" s="4"/>
      <c r="N6" s="4"/>
      <c r="O6" s="4"/>
      <c r="P6" s="5"/>
      <c r="Q6" s="55" t="s">
        <v>5</v>
      </c>
      <c r="R6" s="58"/>
      <c r="S6" s="56"/>
      <c r="T6" s="57"/>
      <c r="U6" s="11" t="s">
        <v>0</v>
      </c>
      <c r="V6" s="11" t="s">
        <v>1</v>
      </c>
      <c r="W6" s="11" t="s">
        <v>2</v>
      </c>
      <c r="X6" s="11" t="s">
        <v>3</v>
      </c>
      <c r="Y6" s="112" t="s">
        <v>8</v>
      </c>
      <c r="Z6" s="113"/>
      <c r="AA6" s="114"/>
      <c r="AB6" s="11" t="s">
        <v>4</v>
      </c>
      <c r="AC6" s="4"/>
      <c r="AD6" s="4"/>
      <c r="AE6" s="4"/>
    </row>
    <row r="7" spans="1:31" ht="19.5" customHeight="1">
      <c r="A7" s="33" t="s">
        <v>21</v>
      </c>
      <c r="B7" s="59"/>
      <c r="C7" s="59"/>
      <c r="D7" s="60"/>
      <c r="E7" s="24">
        <v>4</v>
      </c>
      <c r="F7" s="24">
        <v>4</v>
      </c>
      <c r="G7" s="24"/>
      <c r="H7" s="24"/>
      <c r="I7" s="12">
        <f>O18+M24+M28+O37</f>
        <v>10</v>
      </c>
      <c r="J7" s="13" t="s">
        <v>7</v>
      </c>
      <c r="K7" s="14">
        <f>M18+O24+O28+M37</f>
        <v>0</v>
      </c>
      <c r="L7" s="15">
        <f>F7*3+G7*1</f>
        <v>12</v>
      </c>
      <c r="M7" s="4"/>
      <c r="N7" s="4"/>
      <c r="O7" s="4"/>
      <c r="P7" s="5"/>
      <c r="Q7" s="33" t="s">
        <v>26</v>
      </c>
      <c r="R7" s="59"/>
      <c r="S7" s="59"/>
      <c r="T7" s="60"/>
      <c r="U7" s="24">
        <v>4</v>
      </c>
      <c r="V7" s="24">
        <v>3</v>
      </c>
      <c r="W7" s="24">
        <v>1</v>
      </c>
      <c r="X7" s="24"/>
      <c r="Y7" s="12">
        <f>AE17+AC23+AE29+AC40</f>
        <v>16</v>
      </c>
      <c r="Z7" s="13" t="s">
        <v>7</v>
      </c>
      <c r="AA7" s="14">
        <f>AC17+AE23+AC29+AE40</f>
        <v>0</v>
      </c>
      <c r="AB7" s="15">
        <f>V7*3+W7*1</f>
        <v>10</v>
      </c>
      <c r="AC7" s="4"/>
      <c r="AD7" s="4"/>
      <c r="AE7" s="4"/>
    </row>
    <row r="8" spans="1:31" ht="19.5" customHeight="1">
      <c r="A8" s="33" t="s">
        <v>24</v>
      </c>
      <c r="B8" s="59"/>
      <c r="C8" s="59"/>
      <c r="D8" s="60"/>
      <c r="E8" s="24">
        <v>4</v>
      </c>
      <c r="F8" s="24">
        <v>2</v>
      </c>
      <c r="G8" s="24">
        <v>1</v>
      </c>
      <c r="H8" s="24">
        <v>1</v>
      </c>
      <c r="I8" s="12">
        <f>O16+M22+O28+M39</f>
        <v>6</v>
      </c>
      <c r="J8" s="13" t="s">
        <v>7</v>
      </c>
      <c r="K8" s="14">
        <f>M16+O22+M28+O39</f>
        <v>1</v>
      </c>
      <c r="L8" s="15">
        <f>F8*3+G8*1</f>
        <v>7</v>
      </c>
      <c r="M8" s="4"/>
      <c r="N8" s="4"/>
      <c r="O8" s="4"/>
      <c r="P8" s="5"/>
      <c r="Q8" s="33" t="s">
        <v>31</v>
      </c>
      <c r="R8" s="59"/>
      <c r="S8" s="59"/>
      <c r="T8" s="60"/>
      <c r="U8" s="24">
        <v>4</v>
      </c>
      <c r="V8" s="24">
        <v>3</v>
      </c>
      <c r="W8" s="24"/>
      <c r="X8" s="24">
        <v>1</v>
      </c>
      <c r="Y8" s="12">
        <f>AC21+AE25+AC36+AE40</f>
        <v>9</v>
      </c>
      <c r="Z8" s="13" t="s">
        <v>7</v>
      </c>
      <c r="AA8" s="14">
        <f>AE21+AC25+AE36+AC40</f>
        <v>6</v>
      </c>
      <c r="AB8" s="15">
        <f>V8*3+W8*1</f>
        <v>9</v>
      </c>
      <c r="AC8" s="4"/>
      <c r="AD8" s="4"/>
      <c r="AE8" s="4"/>
    </row>
    <row r="9" spans="1:31" ht="19.5" customHeight="1">
      <c r="A9" s="33" t="s">
        <v>23</v>
      </c>
      <c r="B9" s="59"/>
      <c r="C9" s="59"/>
      <c r="D9" s="60"/>
      <c r="E9" s="24">
        <v>4</v>
      </c>
      <c r="F9" s="24">
        <v>2</v>
      </c>
      <c r="G9" s="24">
        <v>1</v>
      </c>
      <c r="H9" s="24">
        <v>1</v>
      </c>
      <c r="I9" s="12">
        <f>M16+O20+O26+M37</f>
        <v>7</v>
      </c>
      <c r="J9" s="13" t="s">
        <v>7</v>
      </c>
      <c r="K9" s="14">
        <f>O16+M20+M26+O37</f>
        <v>4</v>
      </c>
      <c r="L9" s="15">
        <f>F9*3+G9*1</f>
        <v>7</v>
      </c>
      <c r="M9" s="4"/>
      <c r="N9" s="4"/>
      <c r="O9" s="4"/>
      <c r="P9" s="5"/>
      <c r="Q9" s="33" t="s">
        <v>25</v>
      </c>
      <c r="R9" s="59"/>
      <c r="S9" s="59"/>
      <c r="T9" s="60"/>
      <c r="U9" s="24">
        <v>4</v>
      </c>
      <c r="V9" s="24">
        <v>2</v>
      </c>
      <c r="W9" s="24">
        <v>1</v>
      </c>
      <c r="X9" s="24">
        <v>1</v>
      </c>
      <c r="Y9" s="12">
        <f>AC17+AE21+AE27+AC38</f>
        <v>6</v>
      </c>
      <c r="Z9" s="13" t="s">
        <v>7</v>
      </c>
      <c r="AA9" s="14">
        <f>AE17+AC21+AC27+AE38</f>
        <v>1</v>
      </c>
      <c r="AB9" s="15">
        <f>V9*3+W9*1</f>
        <v>7</v>
      </c>
      <c r="AC9" s="4"/>
      <c r="AD9" s="4"/>
      <c r="AE9" s="4"/>
    </row>
    <row r="10" spans="1:31" ht="19.5" customHeight="1">
      <c r="A10" s="33" t="s">
        <v>27</v>
      </c>
      <c r="B10" s="59"/>
      <c r="C10" s="59"/>
      <c r="D10" s="60"/>
      <c r="E10" s="24">
        <v>4</v>
      </c>
      <c r="F10" s="24"/>
      <c r="G10" s="24">
        <v>1</v>
      </c>
      <c r="H10" s="24">
        <v>3</v>
      </c>
      <c r="I10" s="12">
        <f>M18+O22+M26+O35</f>
        <v>0</v>
      </c>
      <c r="J10" s="13" t="s">
        <v>7</v>
      </c>
      <c r="K10" s="14">
        <f>O18+M22+O26+M35</f>
        <v>8</v>
      </c>
      <c r="L10" s="15">
        <f>F10*3+G10*1</f>
        <v>1</v>
      </c>
      <c r="M10" s="4"/>
      <c r="N10" s="4"/>
      <c r="O10" s="4"/>
      <c r="P10" s="5"/>
      <c r="Q10" s="33" t="s">
        <v>28</v>
      </c>
      <c r="R10" s="59"/>
      <c r="S10" s="59"/>
      <c r="T10" s="60"/>
      <c r="U10" s="24">
        <v>4</v>
      </c>
      <c r="V10" s="24">
        <v>1</v>
      </c>
      <c r="W10" s="24"/>
      <c r="X10" s="25">
        <v>3</v>
      </c>
      <c r="Y10" s="16">
        <f>AC19+AE23+AC27+AE36</f>
        <v>2</v>
      </c>
      <c r="Z10" s="17" t="s">
        <v>7</v>
      </c>
      <c r="AA10" s="18">
        <f>AE19+AC23+AE27+AC36</f>
        <v>6</v>
      </c>
      <c r="AB10" s="15">
        <f>V10*3+W10*1</f>
        <v>3</v>
      </c>
      <c r="AC10" s="4"/>
      <c r="AD10" s="4"/>
      <c r="AE10" s="4"/>
    </row>
    <row r="11" spans="1:31" ht="19.5" customHeight="1">
      <c r="A11" s="33" t="s">
        <v>30</v>
      </c>
      <c r="B11" s="59"/>
      <c r="C11" s="59"/>
      <c r="D11" s="60"/>
      <c r="E11" s="24">
        <v>4</v>
      </c>
      <c r="F11" s="24"/>
      <c r="G11" s="24">
        <v>1</v>
      </c>
      <c r="H11" s="24">
        <v>3</v>
      </c>
      <c r="I11" s="12">
        <f>M20+O24+M35+O39</f>
        <v>0</v>
      </c>
      <c r="J11" s="13" t="s">
        <v>7</v>
      </c>
      <c r="K11" s="14">
        <f>O20+M24+O35+M39</f>
        <v>10</v>
      </c>
      <c r="L11" s="15">
        <f>F11*3+G11*1</f>
        <v>1</v>
      </c>
      <c r="M11" s="4"/>
      <c r="N11" s="4"/>
      <c r="O11" s="4"/>
      <c r="P11" s="5"/>
      <c r="Q11" s="33" t="s">
        <v>29</v>
      </c>
      <c r="R11" s="59"/>
      <c r="S11" s="59"/>
      <c r="T11" s="60"/>
      <c r="U11" s="24">
        <v>4</v>
      </c>
      <c r="V11" s="24"/>
      <c r="W11" s="24"/>
      <c r="X11" s="24">
        <v>4</v>
      </c>
      <c r="Y11" s="12">
        <f>AE19+AC25+AC29+AE38</f>
        <v>2</v>
      </c>
      <c r="Z11" s="13" t="s">
        <v>7</v>
      </c>
      <c r="AA11" s="14">
        <f>AC19+AE25+AE29+AC38</f>
        <v>22</v>
      </c>
      <c r="AB11" s="15">
        <f>V11*3+W11*1</f>
        <v>0</v>
      </c>
      <c r="AC11" s="4"/>
      <c r="AD11" s="4"/>
      <c r="AE11" s="4"/>
    </row>
    <row r="13" spans="1:31" ht="19.5" customHeight="1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8"/>
      <c r="N13" s="8"/>
      <c r="O13" s="8"/>
      <c r="AC13" s="8"/>
      <c r="AD13" s="8"/>
      <c r="AE13" s="8"/>
    </row>
    <row r="14" spans="1:21" ht="19.5" customHeight="1">
      <c r="A14" s="6" t="s">
        <v>59</v>
      </c>
      <c r="B14" s="6"/>
      <c r="C14" s="6"/>
      <c r="E14" s="40"/>
      <c r="P14" s="10"/>
      <c r="Q14" s="6" t="s">
        <v>59</v>
      </c>
      <c r="R14" s="6"/>
      <c r="S14" s="6"/>
      <c r="U14" s="40"/>
    </row>
    <row r="15" spans="1:31" ht="19.5" customHeight="1">
      <c r="A15" s="93" t="s">
        <v>15</v>
      </c>
      <c r="B15" s="94"/>
      <c r="C15" s="47" t="s">
        <v>9</v>
      </c>
      <c r="D15" s="97" t="s">
        <v>10</v>
      </c>
      <c r="E15" s="98"/>
      <c r="F15" s="98"/>
      <c r="G15" s="98"/>
      <c r="H15" s="98"/>
      <c r="I15" s="98"/>
      <c r="J15" s="98"/>
      <c r="K15" s="98"/>
      <c r="L15" s="99"/>
      <c r="M15" s="100" t="s">
        <v>6</v>
      </c>
      <c r="N15" s="101"/>
      <c r="O15" s="102"/>
      <c r="P15" s="20"/>
      <c r="Q15" s="93" t="s">
        <v>15</v>
      </c>
      <c r="R15" s="94"/>
      <c r="S15" s="47" t="s">
        <v>9</v>
      </c>
      <c r="T15" s="46" t="s">
        <v>10</v>
      </c>
      <c r="U15" s="47"/>
      <c r="V15" s="47"/>
      <c r="W15" s="47"/>
      <c r="X15" s="47"/>
      <c r="Y15" s="47"/>
      <c r="Z15" s="47"/>
      <c r="AA15" s="47"/>
      <c r="AB15" s="48"/>
      <c r="AC15" s="49" t="s">
        <v>6</v>
      </c>
      <c r="AD15" s="50"/>
      <c r="AE15" s="51"/>
    </row>
    <row r="16" spans="1:31" ht="19.5" customHeight="1">
      <c r="A16" s="92">
        <v>0.3541666666666667</v>
      </c>
      <c r="B16" s="92"/>
      <c r="C16" s="22" t="s">
        <v>17</v>
      </c>
      <c r="D16" s="34" t="str">
        <f>A9</f>
        <v>Komeetat 02 Sininen</v>
      </c>
      <c r="E16" s="35"/>
      <c r="F16" s="35"/>
      <c r="G16" s="19" t="s">
        <v>7</v>
      </c>
      <c r="H16" s="35" t="str">
        <f>A8</f>
        <v>JJK 02 Red</v>
      </c>
      <c r="I16" s="35"/>
      <c r="J16" s="35"/>
      <c r="K16" s="35"/>
      <c r="L16" s="36"/>
      <c r="M16" s="26">
        <v>0</v>
      </c>
      <c r="N16" s="19" t="s">
        <v>7</v>
      </c>
      <c r="O16" s="27">
        <v>0</v>
      </c>
      <c r="P16" s="20"/>
      <c r="Q16" s="92">
        <v>0.3541666666666667</v>
      </c>
      <c r="R16" s="92"/>
      <c r="S16" s="28"/>
      <c r="T16" s="37"/>
      <c r="U16" s="38"/>
      <c r="V16" s="38"/>
      <c r="W16" s="38"/>
      <c r="X16" s="38"/>
      <c r="Y16" s="38"/>
      <c r="Z16" s="38"/>
      <c r="AA16" s="38"/>
      <c r="AB16" s="39"/>
      <c r="AC16" s="29"/>
      <c r="AD16" s="30"/>
      <c r="AE16" s="31"/>
    </row>
    <row r="17" spans="1:31" ht="19.5" customHeight="1">
      <c r="A17" s="103" t="s">
        <v>11</v>
      </c>
      <c r="B17" s="104"/>
      <c r="C17" s="28"/>
      <c r="D17" s="37"/>
      <c r="E17" s="38"/>
      <c r="F17" s="38"/>
      <c r="G17" s="38"/>
      <c r="H17" s="38"/>
      <c r="I17" s="38"/>
      <c r="J17" s="38"/>
      <c r="K17" s="38"/>
      <c r="L17" s="39"/>
      <c r="M17" s="29"/>
      <c r="N17" s="30"/>
      <c r="O17" s="31"/>
      <c r="P17" s="20"/>
      <c r="Q17" s="103" t="s">
        <v>11</v>
      </c>
      <c r="R17" s="104"/>
      <c r="S17" s="22" t="s">
        <v>17</v>
      </c>
      <c r="T17" s="34" t="str">
        <f>Q9</f>
        <v>Komeetat 03 Musta</v>
      </c>
      <c r="U17" s="35"/>
      <c r="V17" s="35"/>
      <c r="W17" s="22" t="s">
        <v>7</v>
      </c>
      <c r="X17" s="35" t="str">
        <f>Q7</f>
        <v>Äänekosken Huima</v>
      </c>
      <c r="Y17" s="35"/>
      <c r="Z17" s="35"/>
      <c r="AA17" s="35"/>
      <c r="AB17" s="36"/>
      <c r="AC17" s="26">
        <v>0</v>
      </c>
      <c r="AD17" s="19" t="s">
        <v>7</v>
      </c>
      <c r="AE17" s="27">
        <v>0</v>
      </c>
    </row>
    <row r="18" spans="1:31" ht="19.5" customHeight="1">
      <c r="A18" s="92">
        <v>0.4236111111111111</v>
      </c>
      <c r="B18" s="92"/>
      <c r="C18" s="22" t="s">
        <v>17</v>
      </c>
      <c r="D18" s="34" t="str">
        <f>A10</f>
        <v>KeiKa keltainen</v>
      </c>
      <c r="E18" s="35"/>
      <c r="F18" s="35"/>
      <c r="G18" s="19" t="s">
        <v>7</v>
      </c>
      <c r="H18" s="35" t="str">
        <f>A7</f>
        <v>FC Ylivieska</v>
      </c>
      <c r="I18" s="35"/>
      <c r="J18" s="35"/>
      <c r="K18" s="35"/>
      <c r="L18" s="36"/>
      <c r="M18" s="26">
        <v>0</v>
      </c>
      <c r="N18" s="19" t="s">
        <v>7</v>
      </c>
      <c r="O18" s="27">
        <v>2</v>
      </c>
      <c r="P18" s="20"/>
      <c r="Q18" s="92">
        <v>0.4236111111111111</v>
      </c>
      <c r="R18" s="92"/>
      <c r="S18" s="28"/>
      <c r="T18" s="37"/>
      <c r="U18" s="38"/>
      <c r="V18" s="38"/>
      <c r="W18" s="38"/>
      <c r="X18" s="38"/>
      <c r="Y18" s="38"/>
      <c r="Z18" s="38"/>
      <c r="AA18" s="38"/>
      <c r="AB18" s="39"/>
      <c r="AC18" s="29"/>
      <c r="AD18" s="30"/>
      <c r="AE18" s="31"/>
    </row>
    <row r="19" spans="1:31" ht="19.5" customHeight="1">
      <c r="A19" s="92">
        <v>0.4583333333333333</v>
      </c>
      <c r="B19" s="92"/>
      <c r="C19" s="28"/>
      <c r="D19" s="37"/>
      <c r="E19" s="38"/>
      <c r="F19" s="38"/>
      <c r="G19" s="38"/>
      <c r="H19" s="38"/>
      <c r="I19" s="38"/>
      <c r="J19" s="38"/>
      <c r="K19" s="38"/>
      <c r="L19" s="39"/>
      <c r="M19" s="29"/>
      <c r="N19" s="30"/>
      <c r="O19" s="31"/>
      <c r="P19" s="20"/>
      <c r="Q19" s="92">
        <v>0.4583333333333333</v>
      </c>
      <c r="R19" s="92"/>
      <c r="S19" s="22" t="s">
        <v>17</v>
      </c>
      <c r="T19" s="34" t="str">
        <f>Q10</f>
        <v>FC Reipas Musta</v>
      </c>
      <c r="U19" s="35"/>
      <c r="V19" s="35"/>
      <c r="W19" s="22" t="s">
        <v>7</v>
      </c>
      <c r="X19" s="35" t="str">
        <f>Q11</f>
        <v>LAFK Gepardit</v>
      </c>
      <c r="Y19" s="35"/>
      <c r="Z19" s="35"/>
      <c r="AA19" s="35"/>
      <c r="AB19" s="36"/>
      <c r="AC19" s="26">
        <v>1</v>
      </c>
      <c r="AD19" s="19" t="s">
        <v>7</v>
      </c>
      <c r="AE19" s="27">
        <v>0</v>
      </c>
    </row>
    <row r="20" spans="1:31" ht="19.5" customHeight="1">
      <c r="A20" s="92">
        <v>0.4930555555555556</v>
      </c>
      <c r="B20" s="92"/>
      <c r="C20" s="22" t="s">
        <v>17</v>
      </c>
      <c r="D20" s="34" t="str">
        <f>A11</f>
        <v>MyPa</v>
      </c>
      <c r="E20" s="35"/>
      <c r="F20" s="35"/>
      <c r="G20" s="19" t="s">
        <v>7</v>
      </c>
      <c r="H20" s="35" t="str">
        <f>A9</f>
        <v>Komeetat 02 Sininen</v>
      </c>
      <c r="I20" s="35"/>
      <c r="J20" s="35"/>
      <c r="K20" s="35"/>
      <c r="L20" s="36"/>
      <c r="M20" s="26">
        <v>0</v>
      </c>
      <c r="N20" s="19" t="s">
        <v>7</v>
      </c>
      <c r="O20" s="27">
        <v>4</v>
      </c>
      <c r="P20" s="20"/>
      <c r="Q20" s="92">
        <v>0.4930555555555556</v>
      </c>
      <c r="R20" s="92"/>
      <c r="S20" s="28"/>
      <c r="T20" s="37"/>
      <c r="U20" s="38"/>
      <c r="V20" s="38"/>
      <c r="W20" s="38"/>
      <c r="X20" s="38"/>
      <c r="Y20" s="38"/>
      <c r="Z20" s="38"/>
      <c r="AA20" s="38"/>
      <c r="AB20" s="39"/>
      <c r="AC20" s="29"/>
      <c r="AD20" s="30"/>
      <c r="AE20" s="31"/>
    </row>
    <row r="21" spans="1:31" ht="19.5" customHeight="1">
      <c r="A21" s="92">
        <v>0.5277777777777778</v>
      </c>
      <c r="B21" s="92"/>
      <c r="C21" s="28"/>
      <c r="D21" s="37"/>
      <c r="E21" s="38"/>
      <c r="F21" s="38"/>
      <c r="G21" s="38"/>
      <c r="H21" s="38"/>
      <c r="I21" s="38"/>
      <c r="J21" s="38"/>
      <c r="K21" s="38"/>
      <c r="L21" s="39"/>
      <c r="M21" s="29"/>
      <c r="N21" s="30"/>
      <c r="O21" s="31"/>
      <c r="P21" s="20"/>
      <c r="Q21" s="92">
        <v>0.5277777777777778</v>
      </c>
      <c r="R21" s="92"/>
      <c r="S21" s="22" t="s">
        <v>17</v>
      </c>
      <c r="T21" s="34" t="str">
        <f>Q8</f>
        <v>LehPa -77</v>
      </c>
      <c r="U21" s="35"/>
      <c r="V21" s="35"/>
      <c r="W21" s="22" t="s">
        <v>7</v>
      </c>
      <c r="X21" s="35" t="str">
        <f>Q9</f>
        <v>Komeetat 03 Musta</v>
      </c>
      <c r="Y21" s="35"/>
      <c r="Z21" s="35"/>
      <c r="AA21" s="35"/>
      <c r="AB21" s="36"/>
      <c r="AC21" s="26">
        <v>1</v>
      </c>
      <c r="AD21" s="19" t="s">
        <v>7</v>
      </c>
      <c r="AE21" s="27">
        <v>0</v>
      </c>
    </row>
    <row r="22" spans="1:31" ht="19.5" customHeight="1">
      <c r="A22" s="92">
        <v>0.5625</v>
      </c>
      <c r="B22" s="92"/>
      <c r="C22" s="22" t="s">
        <v>17</v>
      </c>
      <c r="D22" s="34" t="str">
        <f>A8</f>
        <v>JJK 02 Red</v>
      </c>
      <c r="E22" s="35"/>
      <c r="F22" s="35"/>
      <c r="G22" s="19" t="s">
        <v>7</v>
      </c>
      <c r="H22" s="35" t="str">
        <f>A10</f>
        <v>KeiKa keltainen</v>
      </c>
      <c r="I22" s="35"/>
      <c r="J22" s="35"/>
      <c r="K22" s="35"/>
      <c r="L22" s="36"/>
      <c r="M22" s="26">
        <v>3</v>
      </c>
      <c r="N22" s="19" t="s">
        <v>7</v>
      </c>
      <c r="O22" s="27">
        <v>0</v>
      </c>
      <c r="P22" s="20"/>
      <c r="Q22" s="92">
        <v>0.5625</v>
      </c>
      <c r="R22" s="92"/>
      <c r="S22" s="28"/>
      <c r="T22" s="37"/>
      <c r="U22" s="38"/>
      <c r="V22" s="38"/>
      <c r="W22" s="38"/>
      <c r="X22" s="38"/>
      <c r="Y22" s="38"/>
      <c r="Z22" s="38"/>
      <c r="AA22" s="38"/>
      <c r="AB22" s="39"/>
      <c r="AC22" s="29"/>
      <c r="AD22" s="30"/>
      <c r="AE22" s="31"/>
    </row>
    <row r="23" spans="1:31" ht="19.5" customHeight="1">
      <c r="A23" s="92">
        <v>0.5972222222222222</v>
      </c>
      <c r="B23" s="92"/>
      <c r="C23" s="28"/>
      <c r="D23" s="37"/>
      <c r="E23" s="38"/>
      <c r="F23" s="38"/>
      <c r="G23" s="38"/>
      <c r="H23" s="38"/>
      <c r="I23" s="38"/>
      <c r="J23" s="38"/>
      <c r="K23" s="38"/>
      <c r="L23" s="39"/>
      <c r="M23" s="29"/>
      <c r="N23" s="30"/>
      <c r="O23" s="31"/>
      <c r="P23" s="20"/>
      <c r="Q23" s="92">
        <v>0.5972222222222222</v>
      </c>
      <c r="R23" s="92"/>
      <c r="S23" s="22" t="s">
        <v>17</v>
      </c>
      <c r="T23" s="34" t="str">
        <f>Q7</f>
        <v>Äänekosken Huima</v>
      </c>
      <c r="U23" s="35"/>
      <c r="V23" s="35"/>
      <c r="W23" s="22" t="s">
        <v>7</v>
      </c>
      <c r="X23" s="35" t="str">
        <f>Q10</f>
        <v>FC Reipas Musta</v>
      </c>
      <c r="Y23" s="35"/>
      <c r="Z23" s="35"/>
      <c r="AA23" s="35"/>
      <c r="AB23" s="36"/>
      <c r="AC23" s="26">
        <v>1</v>
      </c>
      <c r="AD23" s="19" t="s">
        <v>7</v>
      </c>
      <c r="AE23" s="27">
        <v>0</v>
      </c>
    </row>
    <row r="24" spans="1:31" ht="19.5" customHeight="1">
      <c r="A24" s="92">
        <v>0.6319444444444444</v>
      </c>
      <c r="B24" s="92"/>
      <c r="C24" s="22" t="s">
        <v>17</v>
      </c>
      <c r="D24" s="34" t="str">
        <f>A7</f>
        <v>FC Ylivieska</v>
      </c>
      <c r="E24" s="35"/>
      <c r="F24" s="35"/>
      <c r="G24" s="19" t="s">
        <v>7</v>
      </c>
      <c r="H24" s="35" t="str">
        <f>A11</f>
        <v>MyPa</v>
      </c>
      <c r="I24" s="35"/>
      <c r="J24" s="35"/>
      <c r="K24" s="35"/>
      <c r="L24" s="36"/>
      <c r="M24" s="26">
        <v>3</v>
      </c>
      <c r="N24" s="19" t="s">
        <v>7</v>
      </c>
      <c r="O24" s="27">
        <v>0</v>
      </c>
      <c r="P24" s="20"/>
      <c r="Q24" s="92">
        <v>0.6319444444444444</v>
      </c>
      <c r="R24" s="92"/>
      <c r="S24" s="28"/>
      <c r="T24" s="37"/>
      <c r="U24" s="38"/>
      <c r="V24" s="38"/>
      <c r="W24" s="38"/>
      <c r="X24" s="38"/>
      <c r="Y24" s="38"/>
      <c r="Z24" s="38"/>
      <c r="AA24" s="38"/>
      <c r="AB24" s="39"/>
      <c r="AC24" s="29"/>
      <c r="AD24" s="30"/>
      <c r="AE24" s="31"/>
    </row>
    <row r="25" spans="1:31" ht="19.5" customHeight="1">
      <c r="A25" s="92">
        <v>0.6666666666666666</v>
      </c>
      <c r="B25" s="92"/>
      <c r="C25" s="28"/>
      <c r="D25" s="37"/>
      <c r="E25" s="38"/>
      <c r="F25" s="38"/>
      <c r="G25" s="38"/>
      <c r="H25" s="38"/>
      <c r="I25" s="38"/>
      <c r="J25" s="38"/>
      <c r="K25" s="38"/>
      <c r="L25" s="39"/>
      <c r="M25" s="29"/>
      <c r="N25" s="30"/>
      <c r="O25" s="31"/>
      <c r="P25" s="20"/>
      <c r="Q25" s="92">
        <v>0.6666666666666666</v>
      </c>
      <c r="R25" s="92"/>
      <c r="S25" s="22" t="s">
        <v>17</v>
      </c>
      <c r="T25" s="34" t="str">
        <f>Q11</f>
        <v>LAFK Gepardit</v>
      </c>
      <c r="U25" s="35"/>
      <c r="V25" s="35"/>
      <c r="W25" s="22" t="s">
        <v>7</v>
      </c>
      <c r="X25" s="35" t="str">
        <f>Q8</f>
        <v>LehPa -77</v>
      </c>
      <c r="Y25" s="35"/>
      <c r="Z25" s="35"/>
      <c r="AA25" s="35"/>
      <c r="AB25" s="36"/>
      <c r="AC25" s="26">
        <v>2</v>
      </c>
      <c r="AD25" s="19" t="s">
        <v>7</v>
      </c>
      <c r="AE25" s="27">
        <v>5</v>
      </c>
    </row>
    <row r="26" spans="1:31" ht="19.5" customHeight="1">
      <c r="A26" s="92">
        <v>0.7013888888888888</v>
      </c>
      <c r="B26" s="92"/>
      <c r="C26" s="22" t="s">
        <v>17</v>
      </c>
      <c r="D26" s="34" t="str">
        <f>A10</f>
        <v>KeiKa keltainen</v>
      </c>
      <c r="E26" s="35"/>
      <c r="F26" s="35"/>
      <c r="G26" s="19" t="s">
        <v>7</v>
      </c>
      <c r="H26" s="35" t="str">
        <f>A9</f>
        <v>Komeetat 02 Sininen</v>
      </c>
      <c r="I26" s="35"/>
      <c r="J26" s="35"/>
      <c r="K26" s="35"/>
      <c r="L26" s="36"/>
      <c r="M26" s="26">
        <v>0</v>
      </c>
      <c r="N26" s="19" t="s">
        <v>7</v>
      </c>
      <c r="O26" s="27">
        <v>3</v>
      </c>
      <c r="P26" s="20"/>
      <c r="Q26" s="92">
        <v>0.7013888888888888</v>
      </c>
      <c r="R26" s="92"/>
      <c r="S26" s="28"/>
      <c r="T26" s="37"/>
      <c r="U26" s="38"/>
      <c r="V26" s="38"/>
      <c r="W26" s="38"/>
      <c r="X26" s="38"/>
      <c r="Y26" s="38"/>
      <c r="Z26" s="38"/>
      <c r="AA26" s="38"/>
      <c r="AB26" s="39"/>
      <c r="AC26" s="29"/>
      <c r="AD26" s="30"/>
      <c r="AE26" s="31"/>
    </row>
    <row r="27" spans="1:31" ht="19.5" customHeight="1">
      <c r="A27" s="92">
        <v>0.7361111111111112</v>
      </c>
      <c r="B27" s="92"/>
      <c r="C27" s="28"/>
      <c r="D27" s="37"/>
      <c r="E27" s="38"/>
      <c r="F27" s="38"/>
      <c r="G27" s="38"/>
      <c r="H27" s="38"/>
      <c r="I27" s="38"/>
      <c r="J27" s="38"/>
      <c r="K27" s="38"/>
      <c r="L27" s="39"/>
      <c r="M27" s="29"/>
      <c r="N27" s="30"/>
      <c r="O27" s="31"/>
      <c r="P27" s="20"/>
      <c r="Q27" s="92">
        <v>0.7361111111111112</v>
      </c>
      <c r="R27" s="92"/>
      <c r="S27" s="22" t="s">
        <v>17</v>
      </c>
      <c r="T27" s="34" t="str">
        <f>Q10</f>
        <v>FC Reipas Musta</v>
      </c>
      <c r="U27" s="35"/>
      <c r="V27" s="35"/>
      <c r="W27" s="22" t="s">
        <v>7</v>
      </c>
      <c r="X27" s="35" t="str">
        <f>Q9</f>
        <v>Komeetat 03 Musta</v>
      </c>
      <c r="Y27" s="35"/>
      <c r="Z27" s="35"/>
      <c r="AA27" s="35"/>
      <c r="AB27" s="36"/>
      <c r="AC27" s="26">
        <v>0</v>
      </c>
      <c r="AD27" s="19" t="s">
        <v>7</v>
      </c>
      <c r="AE27" s="27">
        <v>2</v>
      </c>
    </row>
    <row r="28" spans="1:31" ht="19.5" customHeight="1">
      <c r="A28" s="92">
        <v>0.7708333333333334</v>
      </c>
      <c r="B28" s="92"/>
      <c r="C28" s="22" t="s">
        <v>17</v>
      </c>
      <c r="D28" s="34" t="str">
        <f>A7</f>
        <v>FC Ylivieska</v>
      </c>
      <c r="E28" s="35"/>
      <c r="F28" s="35"/>
      <c r="G28" s="19" t="s">
        <v>7</v>
      </c>
      <c r="H28" s="35" t="str">
        <f>A8</f>
        <v>JJK 02 Red</v>
      </c>
      <c r="I28" s="35"/>
      <c r="J28" s="35"/>
      <c r="K28" s="35"/>
      <c r="L28" s="36"/>
      <c r="M28" s="26">
        <v>1</v>
      </c>
      <c r="N28" s="19" t="s">
        <v>7</v>
      </c>
      <c r="O28" s="27">
        <v>0</v>
      </c>
      <c r="P28" s="20"/>
      <c r="Q28" s="92">
        <v>0.7708333333333334</v>
      </c>
      <c r="R28" s="92"/>
      <c r="S28" s="28"/>
      <c r="T28" s="37"/>
      <c r="U28" s="38"/>
      <c r="V28" s="38"/>
      <c r="W28" s="38"/>
      <c r="X28" s="38"/>
      <c r="Y28" s="38"/>
      <c r="Z28" s="38"/>
      <c r="AA28" s="38"/>
      <c r="AB28" s="39"/>
      <c r="AC28" s="29"/>
      <c r="AD28" s="30"/>
      <c r="AE28" s="31"/>
    </row>
    <row r="29" spans="1:31" ht="19.5" customHeight="1">
      <c r="A29" s="92">
        <v>0.8055555555555555</v>
      </c>
      <c r="B29" s="92"/>
      <c r="C29" s="28"/>
      <c r="D29" s="37"/>
      <c r="E29" s="38"/>
      <c r="F29" s="38"/>
      <c r="G29" s="38"/>
      <c r="H29" s="38"/>
      <c r="I29" s="38"/>
      <c r="J29" s="38"/>
      <c r="K29" s="38"/>
      <c r="L29" s="39"/>
      <c r="M29" s="29"/>
      <c r="N29" s="30"/>
      <c r="O29" s="31"/>
      <c r="P29" s="7"/>
      <c r="Q29" s="92">
        <v>0.8055555555555555</v>
      </c>
      <c r="R29" s="92"/>
      <c r="S29" s="22" t="s">
        <v>17</v>
      </c>
      <c r="T29" s="34" t="str">
        <f>Q11</f>
        <v>LAFK Gepardit</v>
      </c>
      <c r="U29" s="35"/>
      <c r="V29" s="35"/>
      <c r="W29" s="22" t="s">
        <v>7</v>
      </c>
      <c r="X29" s="35" t="str">
        <f>Q7</f>
        <v>Äänekosken Huima</v>
      </c>
      <c r="Y29" s="35"/>
      <c r="Z29" s="35"/>
      <c r="AA29" s="35"/>
      <c r="AB29" s="36"/>
      <c r="AC29" s="26">
        <v>0</v>
      </c>
      <c r="AD29" s="19" t="s">
        <v>7</v>
      </c>
      <c r="AE29" s="27">
        <v>12</v>
      </c>
    </row>
    <row r="30" spans="1:31" ht="19.5" customHeight="1">
      <c r="A30" s="66"/>
      <c r="B30" s="66"/>
      <c r="C30" s="67"/>
      <c r="D30" s="68"/>
      <c r="E30" s="68"/>
      <c r="F30" s="68"/>
      <c r="G30" s="68"/>
      <c r="H30" s="68"/>
      <c r="I30" s="68"/>
      <c r="J30" s="68"/>
      <c r="K30" s="68"/>
      <c r="L30" s="68"/>
      <c r="M30" s="69"/>
      <c r="N30" s="70"/>
      <c r="O30" s="71"/>
      <c r="P30" s="7"/>
      <c r="Q30" s="66"/>
      <c r="R30" s="66"/>
      <c r="S30" s="67"/>
      <c r="T30" s="68"/>
      <c r="U30" s="68"/>
      <c r="V30" s="68"/>
      <c r="W30" s="67"/>
      <c r="X30" s="68"/>
      <c r="Y30" s="68"/>
      <c r="Z30" s="68"/>
      <c r="AA30" s="68"/>
      <c r="AB30" s="68"/>
      <c r="AC30" s="69"/>
      <c r="AD30" s="70"/>
      <c r="AE30" s="71"/>
    </row>
    <row r="31" spans="1:31" ht="30" customHeight="1">
      <c r="A31" s="44" t="s">
        <v>20</v>
      </c>
      <c r="B31" s="45"/>
      <c r="C31" s="45"/>
      <c r="D31" s="45"/>
      <c r="E31" s="45"/>
      <c r="F31" s="45"/>
      <c r="G31" s="45"/>
      <c r="H31" s="45"/>
      <c r="I31" s="44" t="s">
        <v>19</v>
      </c>
      <c r="J31" s="45"/>
      <c r="K31" s="45"/>
      <c r="L31" s="45"/>
      <c r="M31" s="45"/>
      <c r="N31" s="45"/>
      <c r="O31" s="45"/>
      <c r="P31" s="45"/>
      <c r="Q31" s="95"/>
      <c r="R31" s="96"/>
      <c r="S31" s="96"/>
      <c r="T31" s="96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</row>
    <row r="32" spans="1:31" ht="19.5" customHeight="1">
      <c r="A32" s="32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</row>
    <row r="33" spans="1:31" ht="19.5" customHeight="1">
      <c r="A33" s="32" t="s">
        <v>60</v>
      </c>
      <c r="B33" s="23"/>
      <c r="C33" s="23"/>
      <c r="D33" s="23"/>
      <c r="E33" s="40"/>
      <c r="F33" s="23"/>
      <c r="G33" s="23"/>
      <c r="H33" s="23"/>
      <c r="I33" s="23"/>
      <c r="J33" s="23"/>
      <c r="K33" s="23"/>
      <c r="L33" s="23"/>
      <c r="M33" s="21"/>
      <c r="N33" s="21"/>
      <c r="O33" s="21"/>
      <c r="P33" s="21"/>
      <c r="Q33" s="32" t="s">
        <v>60</v>
      </c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42"/>
      <c r="AD33" s="43"/>
      <c r="AE33" s="43"/>
    </row>
    <row r="34" spans="1:31" ht="19.5" customHeight="1">
      <c r="A34" s="93" t="s">
        <v>15</v>
      </c>
      <c r="B34" s="94"/>
      <c r="C34" s="47" t="s">
        <v>9</v>
      </c>
      <c r="D34" s="97" t="s">
        <v>10</v>
      </c>
      <c r="E34" s="98"/>
      <c r="F34" s="98"/>
      <c r="G34" s="98"/>
      <c r="H34" s="98"/>
      <c r="I34" s="98"/>
      <c r="J34" s="98"/>
      <c r="K34" s="98"/>
      <c r="L34" s="99"/>
      <c r="M34" s="100" t="s">
        <v>6</v>
      </c>
      <c r="N34" s="101"/>
      <c r="O34" s="102"/>
      <c r="P34" s="20"/>
      <c r="Q34" s="93" t="s">
        <v>15</v>
      </c>
      <c r="R34" s="94"/>
      <c r="S34" s="47" t="s">
        <v>9</v>
      </c>
      <c r="T34" s="46" t="s">
        <v>10</v>
      </c>
      <c r="U34" s="47"/>
      <c r="V34" s="47"/>
      <c r="W34" s="47"/>
      <c r="X34" s="47"/>
      <c r="Y34" s="47"/>
      <c r="Z34" s="47"/>
      <c r="AA34" s="47"/>
      <c r="AB34" s="48"/>
      <c r="AC34" s="49" t="s">
        <v>6</v>
      </c>
      <c r="AD34" s="50"/>
      <c r="AE34" s="51"/>
    </row>
    <row r="35" spans="1:31" ht="19.5" customHeight="1">
      <c r="A35" s="92">
        <v>0.3541666666666667</v>
      </c>
      <c r="B35" s="92"/>
      <c r="C35" s="22" t="s">
        <v>17</v>
      </c>
      <c r="D35" s="34" t="str">
        <f>A11</f>
        <v>MyPa</v>
      </c>
      <c r="E35" s="35"/>
      <c r="F35" s="35"/>
      <c r="G35" s="19" t="s">
        <v>7</v>
      </c>
      <c r="H35" s="35" t="str">
        <f>A10</f>
        <v>KeiKa keltainen</v>
      </c>
      <c r="I35" s="35"/>
      <c r="J35" s="35"/>
      <c r="K35" s="35"/>
      <c r="L35" s="36"/>
      <c r="M35" s="26">
        <v>0</v>
      </c>
      <c r="N35" s="19" t="s">
        <v>7</v>
      </c>
      <c r="O35" s="27">
        <v>0</v>
      </c>
      <c r="P35" s="20"/>
      <c r="Q35" s="92">
        <v>0.3541666666666667</v>
      </c>
      <c r="R35" s="92"/>
      <c r="S35" s="28"/>
      <c r="T35" s="37"/>
      <c r="U35" s="38"/>
      <c r="V35" s="38"/>
      <c r="W35" s="38"/>
      <c r="X35" s="38"/>
      <c r="Y35" s="38"/>
      <c r="Z35" s="38"/>
      <c r="AA35" s="38"/>
      <c r="AB35" s="39"/>
      <c r="AC35" s="29"/>
      <c r="AD35" s="30"/>
      <c r="AE35" s="31"/>
    </row>
    <row r="36" spans="1:31" ht="19.5" customHeight="1">
      <c r="A36" s="103" t="s">
        <v>11</v>
      </c>
      <c r="B36" s="104"/>
      <c r="C36" s="28"/>
      <c r="D36" s="37"/>
      <c r="E36" s="38"/>
      <c r="F36" s="38"/>
      <c r="G36" s="38"/>
      <c r="H36" s="38"/>
      <c r="I36" s="38"/>
      <c r="J36" s="38"/>
      <c r="K36" s="38"/>
      <c r="L36" s="39"/>
      <c r="M36" s="29"/>
      <c r="N36" s="30"/>
      <c r="O36" s="31"/>
      <c r="P36" s="20"/>
      <c r="Q36" s="103" t="s">
        <v>11</v>
      </c>
      <c r="R36" s="104"/>
      <c r="S36" s="22" t="s">
        <v>17</v>
      </c>
      <c r="T36" s="34" t="str">
        <f>Q8</f>
        <v>LehPa -77</v>
      </c>
      <c r="U36" s="35"/>
      <c r="V36" s="35"/>
      <c r="W36" s="22" t="s">
        <v>7</v>
      </c>
      <c r="X36" s="35" t="str">
        <f>Q10</f>
        <v>FC Reipas Musta</v>
      </c>
      <c r="Y36" s="35"/>
      <c r="Z36" s="35"/>
      <c r="AA36" s="35"/>
      <c r="AB36" s="36"/>
      <c r="AC36" s="26">
        <v>3</v>
      </c>
      <c r="AD36" s="19" t="s">
        <v>7</v>
      </c>
      <c r="AE36" s="27">
        <v>1</v>
      </c>
    </row>
    <row r="37" spans="1:31" ht="19.5" customHeight="1">
      <c r="A37" s="92">
        <v>0.4236111111111111</v>
      </c>
      <c r="B37" s="92"/>
      <c r="C37" s="22" t="s">
        <v>17</v>
      </c>
      <c r="D37" s="34" t="str">
        <f>A9</f>
        <v>Komeetat 02 Sininen</v>
      </c>
      <c r="E37" s="35"/>
      <c r="F37" s="35"/>
      <c r="G37" s="19" t="s">
        <v>7</v>
      </c>
      <c r="H37" s="35" t="str">
        <f>A7</f>
        <v>FC Ylivieska</v>
      </c>
      <c r="I37" s="35"/>
      <c r="J37" s="35"/>
      <c r="K37" s="35"/>
      <c r="L37" s="36"/>
      <c r="M37" s="26">
        <v>0</v>
      </c>
      <c r="N37" s="19" t="s">
        <v>7</v>
      </c>
      <c r="O37" s="27">
        <v>4</v>
      </c>
      <c r="P37" s="20"/>
      <c r="Q37" s="92">
        <v>0.4236111111111111</v>
      </c>
      <c r="R37" s="92"/>
      <c r="S37" s="28"/>
      <c r="T37" s="37"/>
      <c r="U37" s="38"/>
      <c r="V37" s="38"/>
      <c r="W37" s="38"/>
      <c r="X37" s="38"/>
      <c r="Y37" s="38"/>
      <c r="Z37" s="38"/>
      <c r="AA37" s="38"/>
      <c r="AB37" s="39"/>
      <c r="AC37" s="29"/>
      <c r="AD37" s="30"/>
      <c r="AE37" s="31"/>
    </row>
    <row r="38" spans="1:31" ht="21" customHeight="1">
      <c r="A38" s="92">
        <v>0.4583333333333333</v>
      </c>
      <c r="B38" s="92"/>
      <c r="C38" s="28"/>
      <c r="D38" s="37"/>
      <c r="E38" s="38"/>
      <c r="F38" s="38"/>
      <c r="G38" s="38"/>
      <c r="H38" s="38"/>
      <c r="I38" s="38"/>
      <c r="J38" s="38"/>
      <c r="K38" s="38"/>
      <c r="L38" s="39"/>
      <c r="M38" s="29"/>
      <c r="N38" s="30"/>
      <c r="O38" s="31"/>
      <c r="P38" s="20"/>
      <c r="Q38" s="92">
        <v>0.4583333333333333</v>
      </c>
      <c r="R38" s="92"/>
      <c r="S38" s="22" t="s">
        <v>17</v>
      </c>
      <c r="T38" s="34" t="str">
        <f>Q9</f>
        <v>Komeetat 03 Musta</v>
      </c>
      <c r="U38" s="35"/>
      <c r="V38" s="35"/>
      <c r="W38" s="22" t="s">
        <v>7</v>
      </c>
      <c r="X38" s="35" t="str">
        <f>Q11</f>
        <v>LAFK Gepardit</v>
      </c>
      <c r="Y38" s="35"/>
      <c r="Z38" s="35"/>
      <c r="AA38" s="35"/>
      <c r="AB38" s="36"/>
      <c r="AC38" s="26">
        <v>4</v>
      </c>
      <c r="AD38" s="19" t="s">
        <v>7</v>
      </c>
      <c r="AE38" s="27">
        <v>0</v>
      </c>
    </row>
    <row r="39" spans="1:31" ht="19.5" customHeight="1">
      <c r="A39" s="92">
        <v>0.4930555555555556</v>
      </c>
      <c r="B39" s="92"/>
      <c r="C39" s="22" t="s">
        <v>17</v>
      </c>
      <c r="D39" s="34" t="str">
        <f>A8</f>
        <v>JJK 02 Red</v>
      </c>
      <c r="E39" s="35"/>
      <c r="F39" s="35"/>
      <c r="G39" s="19" t="s">
        <v>7</v>
      </c>
      <c r="H39" s="35" t="str">
        <f>A11</f>
        <v>MyPa</v>
      </c>
      <c r="I39" s="35"/>
      <c r="J39" s="35"/>
      <c r="K39" s="35"/>
      <c r="L39" s="36"/>
      <c r="M39" s="26">
        <v>3</v>
      </c>
      <c r="N39" s="19" t="s">
        <v>7</v>
      </c>
      <c r="O39" s="27">
        <v>0</v>
      </c>
      <c r="P39" s="20"/>
      <c r="Q39" s="92">
        <v>0.4930555555555556</v>
      </c>
      <c r="R39" s="92"/>
      <c r="S39" s="28"/>
      <c r="T39" s="37"/>
      <c r="U39" s="38"/>
      <c r="V39" s="38"/>
      <c r="W39" s="38"/>
      <c r="X39" s="38"/>
      <c r="Y39" s="38"/>
      <c r="Z39" s="38"/>
      <c r="AA39" s="38"/>
      <c r="AB39" s="39"/>
      <c r="AC39" s="29"/>
      <c r="AD39" s="30"/>
      <c r="AE39" s="31"/>
    </row>
    <row r="40" spans="1:31" ht="20.25">
      <c r="A40" s="92">
        <v>0.5277777777777778</v>
      </c>
      <c r="B40" s="92"/>
      <c r="C40" s="28"/>
      <c r="D40" s="37"/>
      <c r="E40" s="38"/>
      <c r="F40" s="38"/>
      <c r="G40" s="38"/>
      <c r="H40" s="38"/>
      <c r="I40" s="38"/>
      <c r="J40" s="38"/>
      <c r="K40" s="38"/>
      <c r="L40" s="39"/>
      <c r="M40" s="29"/>
      <c r="N40" s="30"/>
      <c r="O40" s="31"/>
      <c r="P40" s="20"/>
      <c r="Q40" s="92">
        <v>0.5277777777777778</v>
      </c>
      <c r="R40" s="92"/>
      <c r="S40" s="22" t="s">
        <v>17</v>
      </c>
      <c r="T40" s="34" t="str">
        <f>Q7</f>
        <v>Äänekosken Huima</v>
      </c>
      <c r="U40" s="35"/>
      <c r="V40" s="35"/>
      <c r="W40" s="22" t="s">
        <v>7</v>
      </c>
      <c r="X40" s="35" t="str">
        <f>Q8</f>
        <v>LehPa -77</v>
      </c>
      <c r="Y40" s="35"/>
      <c r="Z40" s="35"/>
      <c r="AA40" s="35"/>
      <c r="AB40" s="36"/>
      <c r="AC40" s="26">
        <v>3</v>
      </c>
      <c r="AD40" s="19" t="s">
        <v>7</v>
      </c>
      <c r="AE40" s="27">
        <v>0</v>
      </c>
    </row>
    <row r="42" spans="1:25" ht="20.25">
      <c r="A42" s="61" t="s">
        <v>32</v>
      </c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2"/>
      <c r="N42" s="21"/>
      <c r="O42" s="21"/>
      <c r="P42" s="20"/>
      <c r="Q42" s="21"/>
      <c r="R42" s="21"/>
      <c r="S42" s="21"/>
      <c r="T42" s="21"/>
      <c r="U42" s="21"/>
      <c r="V42" s="21"/>
      <c r="W42" s="21"/>
      <c r="X42" s="21"/>
      <c r="Y42" s="21"/>
    </row>
    <row r="43" spans="1:25" ht="20.25">
      <c r="A43" s="93" t="s">
        <v>15</v>
      </c>
      <c r="B43" s="94"/>
      <c r="C43" s="47" t="s">
        <v>9</v>
      </c>
      <c r="D43" s="46" t="s">
        <v>10</v>
      </c>
      <c r="E43" s="47"/>
      <c r="F43" s="47"/>
      <c r="G43" s="47"/>
      <c r="H43" s="47"/>
      <c r="I43" s="47"/>
      <c r="J43" s="47"/>
      <c r="K43" s="47"/>
      <c r="L43" s="54"/>
      <c r="M43" s="49" t="s">
        <v>6</v>
      </c>
      <c r="N43" s="52"/>
      <c r="O43" s="53"/>
      <c r="P43" s="20"/>
      <c r="S43" s="63" t="s">
        <v>33</v>
      </c>
      <c r="T43" s="63"/>
      <c r="U43" s="63"/>
      <c r="V43" s="20"/>
      <c r="W43" s="20"/>
      <c r="X43" s="20"/>
      <c r="Y43" s="20"/>
    </row>
    <row r="44" spans="1:25" ht="20.25">
      <c r="A44" s="74">
        <v>0.5694444444444444</v>
      </c>
      <c r="B44" s="75"/>
      <c r="C44" s="78">
        <v>1</v>
      </c>
      <c r="D44" s="80" t="s">
        <v>34</v>
      </c>
      <c r="E44" s="81"/>
      <c r="F44" s="81"/>
      <c r="G44" s="81"/>
      <c r="H44" s="81"/>
      <c r="I44" s="81"/>
      <c r="J44" s="81"/>
      <c r="K44" s="81"/>
      <c r="L44" s="82"/>
      <c r="M44" s="83">
        <v>2</v>
      </c>
      <c r="N44" s="85" t="s">
        <v>7</v>
      </c>
      <c r="O44" s="75">
        <v>1</v>
      </c>
      <c r="P44" s="20"/>
      <c r="S44" s="64" t="s">
        <v>35</v>
      </c>
      <c r="T44" s="72" t="s">
        <v>21</v>
      </c>
      <c r="U44" s="73"/>
      <c r="V44" s="73"/>
      <c r="W44" s="73"/>
      <c r="X44" s="73"/>
      <c r="Y44" s="73"/>
    </row>
    <row r="45" spans="1:25" ht="20.25">
      <c r="A45" s="76"/>
      <c r="B45" s="77"/>
      <c r="C45" s="91"/>
      <c r="D45" s="88" t="s">
        <v>67</v>
      </c>
      <c r="E45" s="89"/>
      <c r="F45" s="89"/>
      <c r="G45" s="89"/>
      <c r="H45" s="89"/>
      <c r="I45" s="89"/>
      <c r="J45" s="89"/>
      <c r="K45" s="89"/>
      <c r="L45" s="90"/>
      <c r="M45" s="84"/>
      <c r="N45" s="86"/>
      <c r="O45" s="87"/>
      <c r="P45" s="20"/>
      <c r="S45" s="64" t="s">
        <v>36</v>
      </c>
      <c r="T45" s="72" t="s">
        <v>26</v>
      </c>
      <c r="U45" s="73"/>
      <c r="V45" s="73"/>
      <c r="W45" s="73"/>
      <c r="X45" s="73"/>
      <c r="Y45" s="73"/>
    </row>
    <row r="46" spans="1:25" ht="20.25">
      <c r="A46" s="74">
        <v>0.6041666666666666</v>
      </c>
      <c r="B46" s="75"/>
      <c r="C46" s="78">
        <v>1</v>
      </c>
      <c r="D46" s="80" t="s">
        <v>37</v>
      </c>
      <c r="E46" s="81"/>
      <c r="F46" s="81"/>
      <c r="G46" s="81"/>
      <c r="H46" s="81"/>
      <c r="I46" s="81"/>
      <c r="J46" s="81"/>
      <c r="K46" s="81"/>
      <c r="L46" s="82"/>
      <c r="M46" s="83">
        <v>2</v>
      </c>
      <c r="N46" s="85" t="s">
        <v>7</v>
      </c>
      <c r="O46" s="75">
        <v>1</v>
      </c>
      <c r="P46" s="20"/>
      <c r="S46" s="64" t="s">
        <v>38</v>
      </c>
      <c r="T46" s="72" t="s">
        <v>74</v>
      </c>
      <c r="U46" s="73"/>
      <c r="V46" s="73"/>
      <c r="W46" s="73"/>
      <c r="X46" s="73"/>
      <c r="Y46" s="73"/>
    </row>
    <row r="47" spans="1:25" ht="20.25">
      <c r="A47" s="76"/>
      <c r="B47" s="77"/>
      <c r="C47" s="91"/>
      <c r="D47" s="88" t="s">
        <v>66</v>
      </c>
      <c r="E47" s="89"/>
      <c r="F47" s="89"/>
      <c r="G47" s="89"/>
      <c r="H47" s="89"/>
      <c r="I47" s="89"/>
      <c r="J47" s="89"/>
      <c r="K47" s="89"/>
      <c r="L47" s="90"/>
      <c r="M47" s="84"/>
      <c r="N47" s="86"/>
      <c r="O47" s="87"/>
      <c r="P47" s="20" t="s">
        <v>71</v>
      </c>
      <c r="S47" s="64" t="s">
        <v>39</v>
      </c>
      <c r="T47" s="72" t="s">
        <v>31</v>
      </c>
      <c r="U47" s="73"/>
      <c r="V47" s="73"/>
      <c r="W47" s="73"/>
      <c r="X47" s="73"/>
      <c r="Y47" s="73"/>
    </row>
    <row r="48" spans="1:25" ht="20.25">
      <c r="A48" s="74">
        <v>0.638888888888889</v>
      </c>
      <c r="B48" s="75"/>
      <c r="C48" s="78">
        <v>1</v>
      </c>
      <c r="D48" s="80" t="s">
        <v>40</v>
      </c>
      <c r="E48" s="81"/>
      <c r="F48" s="81"/>
      <c r="G48" s="81"/>
      <c r="H48" s="81"/>
      <c r="I48" s="81"/>
      <c r="J48" s="81"/>
      <c r="K48" s="81"/>
      <c r="L48" s="82"/>
      <c r="M48" s="83">
        <v>2</v>
      </c>
      <c r="N48" s="85" t="s">
        <v>70</v>
      </c>
      <c r="O48" s="75">
        <v>1</v>
      </c>
      <c r="P48" s="20"/>
      <c r="S48" s="64" t="s">
        <v>41</v>
      </c>
      <c r="T48" s="72" t="s">
        <v>23</v>
      </c>
      <c r="U48" s="73"/>
      <c r="V48" s="73"/>
      <c r="W48" s="73"/>
      <c r="X48" s="73"/>
      <c r="Y48" s="73"/>
    </row>
    <row r="49" spans="1:25" ht="20.25">
      <c r="A49" s="76"/>
      <c r="B49" s="77"/>
      <c r="C49" s="91"/>
      <c r="D49" s="88" t="s">
        <v>65</v>
      </c>
      <c r="E49" s="89"/>
      <c r="F49" s="89"/>
      <c r="G49" s="89"/>
      <c r="H49" s="89"/>
      <c r="I49" s="89"/>
      <c r="J49" s="89"/>
      <c r="K49" s="89"/>
      <c r="L49" s="90"/>
      <c r="M49" s="84"/>
      <c r="N49" s="86"/>
      <c r="O49" s="87"/>
      <c r="P49" s="20"/>
      <c r="S49" s="65" t="s">
        <v>42</v>
      </c>
      <c r="T49" s="72" t="s">
        <v>25</v>
      </c>
      <c r="U49" s="73"/>
      <c r="V49" s="73"/>
      <c r="W49" s="73"/>
      <c r="X49" s="73"/>
      <c r="Y49" s="73"/>
    </row>
    <row r="50" spans="1:25" ht="20.25">
      <c r="A50" s="74">
        <v>0.6736111111111112</v>
      </c>
      <c r="B50" s="75"/>
      <c r="C50" s="78">
        <v>1</v>
      </c>
      <c r="D50" s="80" t="s">
        <v>43</v>
      </c>
      <c r="E50" s="81"/>
      <c r="F50" s="81"/>
      <c r="G50" s="81"/>
      <c r="H50" s="81"/>
      <c r="I50" s="81"/>
      <c r="J50" s="81"/>
      <c r="K50" s="81"/>
      <c r="L50" s="82"/>
      <c r="M50" s="83">
        <v>3</v>
      </c>
      <c r="N50" s="85" t="s">
        <v>7</v>
      </c>
      <c r="O50" s="75">
        <v>0</v>
      </c>
      <c r="P50" s="20"/>
      <c r="S50" s="65" t="s">
        <v>44</v>
      </c>
      <c r="T50" s="72" t="s">
        <v>72</v>
      </c>
      <c r="U50" s="73"/>
      <c r="V50" s="73"/>
      <c r="W50" s="73"/>
      <c r="X50" s="73"/>
      <c r="Y50" s="73"/>
    </row>
    <row r="51" spans="1:25" ht="20.25">
      <c r="A51" s="76"/>
      <c r="B51" s="77"/>
      <c r="C51" s="91"/>
      <c r="D51" s="88" t="s">
        <v>69</v>
      </c>
      <c r="E51" s="89"/>
      <c r="F51" s="89"/>
      <c r="G51" s="89"/>
      <c r="H51" s="89"/>
      <c r="I51" s="89"/>
      <c r="J51" s="89"/>
      <c r="K51" s="89"/>
      <c r="L51" s="90"/>
      <c r="M51" s="84"/>
      <c r="N51" s="86"/>
      <c r="O51" s="87"/>
      <c r="P51" s="20"/>
      <c r="S51" s="65" t="s">
        <v>45</v>
      </c>
      <c r="T51" s="72" t="s">
        <v>28</v>
      </c>
      <c r="U51" s="73"/>
      <c r="V51" s="73"/>
      <c r="W51" s="73"/>
      <c r="X51" s="73"/>
      <c r="Y51" s="73"/>
    </row>
    <row r="52" spans="1:25" ht="20.25">
      <c r="A52" s="74">
        <v>0.7083333333333334</v>
      </c>
      <c r="B52" s="75"/>
      <c r="C52" s="78">
        <v>1</v>
      </c>
      <c r="D52" s="80" t="s">
        <v>46</v>
      </c>
      <c r="E52" s="81"/>
      <c r="F52" s="81"/>
      <c r="G52" s="81"/>
      <c r="H52" s="81"/>
      <c r="I52" s="81"/>
      <c r="J52" s="81"/>
      <c r="K52" s="81"/>
      <c r="L52" s="82"/>
      <c r="M52" s="83">
        <v>2</v>
      </c>
      <c r="N52" s="85" t="s">
        <v>7</v>
      </c>
      <c r="O52" s="75">
        <v>1</v>
      </c>
      <c r="P52" s="20"/>
      <c r="S52" s="65" t="s">
        <v>47</v>
      </c>
      <c r="T52" s="72" t="s">
        <v>30</v>
      </c>
      <c r="U52" s="73"/>
      <c r="V52" s="73"/>
      <c r="W52" s="73"/>
      <c r="X52" s="73"/>
      <c r="Y52" s="73"/>
    </row>
    <row r="53" spans="1:25" ht="20.25">
      <c r="A53" s="76"/>
      <c r="B53" s="77"/>
      <c r="C53" s="79"/>
      <c r="D53" s="88" t="s">
        <v>68</v>
      </c>
      <c r="E53" s="89"/>
      <c r="F53" s="89"/>
      <c r="G53" s="89"/>
      <c r="H53" s="89"/>
      <c r="I53" s="89"/>
      <c r="J53" s="89"/>
      <c r="K53" s="89"/>
      <c r="L53" s="90"/>
      <c r="M53" s="84"/>
      <c r="N53" s="86"/>
      <c r="O53" s="87"/>
      <c r="P53" s="10"/>
      <c r="S53" s="65" t="s">
        <v>48</v>
      </c>
      <c r="T53" s="72" t="s">
        <v>29</v>
      </c>
      <c r="U53" s="73"/>
      <c r="V53" s="73"/>
      <c r="W53" s="73"/>
      <c r="X53" s="73"/>
      <c r="Y53" s="73"/>
    </row>
  </sheetData>
  <sheetProtection/>
  <mergeCells count="103">
    <mergeCell ref="A15:B15"/>
    <mergeCell ref="D15:L15"/>
    <mergeCell ref="M15:O15"/>
    <mergeCell ref="Q15:R15"/>
    <mergeCell ref="A16:B16"/>
    <mergeCell ref="Q16:R16"/>
    <mergeCell ref="A1:AE1"/>
    <mergeCell ref="Q2:T2"/>
    <mergeCell ref="Q3:T3"/>
    <mergeCell ref="A5:L5"/>
    <mergeCell ref="Q5:AB5"/>
    <mergeCell ref="A6:D6"/>
    <mergeCell ref="I6:K6"/>
    <mergeCell ref="Y6:AA6"/>
    <mergeCell ref="A20:B20"/>
    <mergeCell ref="Q20:R20"/>
    <mergeCell ref="A21:B21"/>
    <mergeCell ref="Q21:R21"/>
    <mergeCell ref="A22:B22"/>
    <mergeCell ref="Q22:R22"/>
    <mergeCell ref="A17:B17"/>
    <mergeCell ref="Q17:R17"/>
    <mergeCell ref="A18:B18"/>
    <mergeCell ref="Q18:R18"/>
    <mergeCell ref="A19:B19"/>
    <mergeCell ref="Q19:R19"/>
    <mergeCell ref="A26:B26"/>
    <mergeCell ref="Q26:R26"/>
    <mergeCell ref="A27:B27"/>
    <mergeCell ref="Q27:R27"/>
    <mergeCell ref="A28:B28"/>
    <mergeCell ref="Q28:R28"/>
    <mergeCell ref="A23:B23"/>
    <mergeCell ref="Q23:R23"/>
    <mergeCell ref="A24:B24"/>
    <mergeCell ref="Q24:R24"/>
    <mergeCell ref="A25:B25"/>
    <mergeCell ref="Q25:R25"/>
    <mergeCell ref="A35:B35"/>
    <mergeCell ref="Q35:R35"/>
    <mergeCell ref="A36:B36"/>
    <mergeCell ref="Q36:R36"/>
    <mergeCell ref="A37:B37"/>
    <mergeCell ref="Q37:R37"/>
    <mergeCell ref="A29:B29"/>
    <mergeCell ref="Q29:R29"/>
    <mergeCell ref="Q31:T31"/>
    <mergeCell ref="A34:B34"/>
    <mergeCell ref="D34:L34"/>
    <mergeCell ref="M34:O34"/>
    <mergeCell ref="Q34:R34"/>
    <mergeCell ref="A43:B43"/>
    <mergeCell ref="A44:B45"/>
    <mergeCell ref="C44:C45"/>
    <mergeCell ref="D44:L44"/>
    <mergeCell ref="M44:M45"/>
    <mergeCell ref="N44:N45"/>
    <mergeCell ref="A38:B38"/>
    <mergeCell ref="Q38:R38"/>
    <mergeCell ref="A39:B39"/>
    <mergeCell ref="Q39:R39"/>
    <mergeCell ref="A40:B40"/>
    <mergeCell ref="Q40:R40"/>
    <mergeCell ref="O44:O45"/>
    <mergeCell ref="T44:Y44"/>
    <mergeCell ref="D45:L45"/>
    <mergeCell ref="T45:Y45"/>
    <mergeCell ref="A46:B47"/>
    <mergeCell ref="C46:C47"/>
    <mergeCell ref="D46:L46"/>
    <mergeCell ref="M46:M47"/>
    <mergeCell ref="N46:N47"/>
    <mergeCell ref="O46:O47"/>
    <mergeCell ref="T46:Y46"/>
    <mergeCell ref="D47:L47"/>
    <mergeCell ref="T47:Y47"/>
    <mergeCell ref="A48:B49"/>
    <mergeCell ref="C48:C49"/>
    <mergeCell ref="D48:L48"/>
    <mergeCell ref="M48:M49"/>
    <mergeCell ref="N48:N49"/>
    <mergeCell ref="O48:O49"/>
    <mergeCell ref="T48:Y48"/>
    <mergeCell ref="D49:L49"/>
    <mergeCell ref="T49:Y49"/>
    <mergeCell ref="A50:B51"/>
    <mergeCell ref="C50:C51"/>
    <mergeCell ref="D50:L50"/>
    <mergeCell ref="M50:M51"/>
    <mergeCell ref="N50:N51"/>
    <mergeCell ref="O50:O51"/>
    <mergeCell ref="T50:Y50"/>
    <mergeCell ref="D51:L51"/>
    <mergeCell ref="T51:Y51"/>
    <mergeCell ref="A52:B53"/>
    <mergeCell ref="C52:C53"/>
    <mergeCell ref="D52:L52"/>
    <mergeCell ref="M52:M53"/>
    <mergeCell ref="N52:N53"/>
    <mergeCell ref="O52:O53"/>
    <mergeCell ref="T52:Y52"/>
    <mergeCell ref="D53:L53"/>
    <mergeCell ref="T53:Y53"/>
  </mergeCells>
  <printOptions/>
  <pageMargins left="0.27" right="0.18" top="0.31" bottom="0.18" header="0.3" footer="0.17"/>
  <pageSetup fitToHeight="2" horizontalDpi="600" verticalDpi="600" orientation="landscape" paperSize="9" scale="81" r:id="rId1"/>
  <rowBreaks count="1" manualBreakCount="1">
    <brk id="3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E47"/>
  <sheetViews>
    <sheetView zoomScale="75" zoomScaleNormal="75" zoomScalePageLayoutView="0" workbookViewId="0" topLeftCell="A1">
      <pane ySplit="12420" topLeftCell="A13" activePane="topLeft" state="split"/>
      <selection pane="topLeft" activeCell="A3" sqref="A3"/>
      <selection pane="bottomLeft" activeCell="A13" sqref="A13"/>
    </sheetView>
  </sheetViews>
  <sheetFormatPr defaultColWidth="9.140625" defaultRowHeight="15"/>
  <cols>
    <col min="1" max="2" width="4.00390625" style="2" customWidth="1"/>
    <col min="3" max="3" width="11.140625" style="2" customWidth="1"/>
    <col min="4" max="4" width="12.421875" style="2" customWidth="1"/>
    <col min="5" max="7" width="5.00390625" style="2" customWidth="1"/>
    <col min="8" max="8" width="4.8515625" style="2" bestFit="1" customWidth="1"/>
    <col min="9" max="9" width="4.8515625" style="2" customWidth="1"/>
    <col min="10" max="10" width="2.8515625" style="2" customWidth="1"/>
    <col min="11" max="11" width="4.8515625" style="2" customWidth="1"/>
    <col min="12" max="12" width="7.28125" style="2" customWidth="1"/>
    <col min="13" max="13" width="4.140625" style="2" customWidth="1"/>
    <col min="14" max="14" width="2.8515625" style="2" customWidth="1"/>
    <col min="15" max="15" width="4.140625" style="2" customWidth="1"/>
    <col min="16" max="16" width="2.8515625" style="2" customWidth="1"/>
    <col min="17" max="18" width="4.00390625" style="2" customWidth="1"/>
    <col min="19" max="19" width="11.140625" style="2" customWidth="1"/>
    <col min="20" max="20" width="12.421875" style="2" customWidth="1"/>
    <col min="21" max="23" width="5.00390625" style="2" customWidth="1"/>
    <col min="24" max="25" width="4.8515625" style="2" customWidth="1"/>
    <col min="26" max="26" width="2.8515625" style="2" customWidth="1"/>
    <col min="27" max="27" width="4.8515625" style="2" customWidth="1"/>
    <col min="28" max="28" width="7.28125" style="2" customWidth="1"/>
    <col min="29" max="29" width="4.140625" style="2" customWidth="1"/>
    <col min="30" max="30" width="2.8515625" style="2" customWidth="1"/>
    <col min="31" max="31" width="6.140625" style="2" customWidth="1"/>
    <col min="32" max="16384" width="9.140625" style="2" customWidth="1"/>
  </cols>
  <sheetData>
    <row r="1" spans="1:31" ht="35.25">
      <c r="A1" s="105" t="s">
        <v>22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</row>
    <row r="2" spans="1:31" ht="30" customHeight="1">
      <c r="A2" s="44" t="s">
        <v>49</v>
      </c>
      <c r="B2" s="45"/>
      <c r="C2" s="45"/>
      <c r="D2" s="45"/>
      <c r="E2" s="45"/>
      <c r="F2" s="45"/>
      <c r="G2" s="45"/>
      <c r="H2" s="45"/>
      <c r="I2" s="44" t="s">
        <v>19</v>
      </c>
      <c r="J2" s="45"/>
      <c r="K2" s="45"/>
      <c r="L2" s="45"/>
      <c r="M2" s="45"/>
      <c r="N2" s="45"/>
      <c r="O2" s="45"/>
      <c r="P2" s="45"/>
      <c r="Q2" s="95" t="s">
        <v>12</v>
      </c>
      <c r="R2" s="96"/>
      <c r="S2" s="96"/>
      <c r="T2" s="96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31" ht="21" customHeight="1">
      <c r="A3" s="1"/>
      <c r="B3" s="1"/>
      <c r="C3" s="41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95" t="s">
        <v>16</v>
      </c>
      <c r="R3" s="96"/>
      <c r="S3" s="96"/>
      <c r="T3" s="96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1:31" ht="2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31" ht="19.5" customHeight="1">
      <c r="A5" s="106" t="s">
        <v>13</v>
      </c>
      <c r="B5" s="107"/>
      <c r="C5" s="108"/>
      <c r="D5" s="109"/>
      <c r="E5" s="109"/>
      <c r="F5" s="109"/>
      <c r="G5" s="109"/>
      <c r="H5" s="109"/>
      <c r="I5" s="109"/>
      <c r="J5" s="109"/>
      <c r="K5" s="109"/>
      <c r="L5" s="110"/>
      <c r="M5" s="4"/>
      <c r="N5" s="4"/>
      <c r="O5" s="4"/>
      <c r="P5" s="4"/>
      <c r="Q5" s="106" t="s">
        <v>14</v>
      </c>
      <c r="R5" s="107"/>
      <c r="S5" s="108"/>
      <c r="T5" s="109"/>
      <c r="U5" s="109"/>
      <c r="V5" s="109"/>
      <c r="W5" s="109"/>
      <c r="X5" s="109"/>
      <c r="Y5" s="109"/>
      <c r="Z5" s="109"/>
      <c r="AA5" s="109"/>
      <c r="AB5" s="110"/>
      <c r="AC5" s="4"/>
      <c r="AD5" s="4"/>
      <c r="AE5" s="4"/>
    </row>
    <row r="6" spans="1:31" ht="19.5" customHeight="1">
      <c r="A6" s="106" t="s">
        <v>5</v>
      </c>
      <c r="B6" s="111"/>
      <c r="C6" s="108"/>
      <c r="D6" s="110"/>
      <c r="E6" s="11" t="s">
        <v>0</v>
      </c>
      <c r="F6" s="11" t="s">
        <v>1</v>
      </c>
      <c r="G6" s="11" t="s">
        <v>2</v>
      </c>
      <c r="H6" s="11" t="s">
        <v>3</v>
      </c>
      <c r="I6" s="112" t="s">
        <v>8</v>
      </c>
      <c r="J6" s="113"/>
      <c r="K6" s="114"/>
      <c r="L6" s="11" t="s">
        <v>4</v>
      </c>
      <c r="M6" s="4"/>
      <c r="N6" s="4"/>
      <c r="O6" s="4"/>
      <c r="P6" s="5"/>
      <c r="Q6" s="55" t="s">
        <v>5</v>
      </c>
      <c r="R6" s="58"/>
      <c r="S6" s="56"/>
      <c r="T6" s="57"/>
      <c r="U6" s="11" t="s">
        <v>0</v>
      </c>
      <c r="V6" s="11" t="s">
        <v>1</v>
      </c>
      <c r="W6" s="11" t="s">
        <v>2</v>
      </c>
      <c r="X6" s="11" t="s">
        <v>3</v>
      </c>
      <c r="Y6" s="112" t="s">
        <v>8</v>
      </c>
      <c r="Z6" s="113"/>
      <c r="AA6" s="114"/>
      <c r="AB6" s="11" t="s">
        <v>4</v>
      </c>
      <c r="AC6" s="4"/>
      <c r="AD6" s="4"/>
      <c r="AE6" s="4"/>
    </row>
    <row r="7" spans="1:31" ht="19.5" customHeight="1">
      <c r="A7" s="33" t="s">
        <v>56</v>
      </c>
      <c r="B7" s="59"/>
      <c r="C7" s="59"/>
      <c r="D7" s="60"/>
      <c r="E7" s="24">
        <v>4</v>
      </c>
      <c r="F7" s="24">
        <v>3</v>
      </c>
      <c r="G7" s="24">
        <v>1</v>
      </c>
      <c r="H7" s="24"/>
      <c r="I7" s="12">
        <f>O18+M23+M26+O34</f>
        <v>12</v>
      </c>
      <c r="J7" s="13" t="s">
        <v>7</v>
      </c>
      <c r="K7" s="14">
        <f>M18+O23+O26+M34</f>
        <v>5</v>
      </c>
      <c r="L7" s="15">
        <f>F7*3+G7*1</f>
        <v>10</v>
      </c>
      <c r="M7" s="4"/>
      <c r="N7" s="4"/>
      <c r="O7" s="4"/>
      <c r="P7" s="5"/>
      <c r="Q7" s="33" t="s">
        <v>55</v>
      </c>
      <c r="R7" s="59"/>
      <c r="S7" s="59"/>
      <c r="T7" s="60"/>
      <c r="U7" s="24">
        <v>3</v>
      </c>
      <c r="V7" s="24">
        <v>2</v>
      </c>
      <c r="W7" s="24">
        <v>1</v>
      </c>
      <c r="X7" s="25"/>
      <c r="Y7" s="16">
        <f>AC19+AE22+AC27</f>
        <v>5</v>
      </c>
      <c r="Z7" s="17" t="s">
        <v>7</v>
      </c>
      <c r="AA7" s="18">
        <f>AE19+AC22+AE27</f>
        <v>1</v>
      </c>
      <c r="AB7" s="15">
        <f>V7*3+W7*1</f>
        <v>7</v>
      </c>
      <c r="AC7" s="4"/>
      <c r="AD7" s="4"/>
      <c r="AE7" s="4"/>
    </row>
    <row r="8" spans="1:31" ht="19.5" customHeight="1">
      <c r="A8" s="33" t="s">
        <v>54</v>
      </c>
      <c r="B8" s="59"/>
      <c r="C8" s="59"/>
      <c r="D8" s="60"/>
      <c r="E8" s="24">
        <v>4</v>
      </c>
      <c r="F8" s="24">
        <v>2</v>
      </c>
      <c r="G8" s="24">
        <v>2</v>
      </c>
      <c r="H8" s="24"/>
      <c r="I8" s="12">
        <f>M18+O21+M24+O33</f>
        <v>16</v>
      </c>
      <c r="J8" s="13" t="s">
        <v>7</v>
      </c>
      <c r="K8" s="14">
        <f>O18+M21+O24+M33</f>
        <v>4</v>
      </c>
      <c r="L8" s="15">
        <f>F8*3+G8*1</f>
        <v>8</v>
      </c>
      <c r="M8" s="4"/>
      <c r="N8" s="4"/>
      <c r="O8" s="4"/>
      <c r="P8" s="5"/>
      <c r="Q8" s="33" t="s">
        <v>57</v>
      </c>
      <c r="R8" s="59"/>
      <c r="S8" s="59"/>
      <c r="T8" s="60"/>
      <c r="U8" s="24">
        <v>3</v>
      </c>
      <c r="V8" s="24">
        <v>2</v>
      </c>
      <c r="W8" s="24"/>
      <c r="X8" s="24">
        <v>1</v>
      </c>
      <c r="Y8" s="12">
        <f>AE19+AC25+AE35</f>
        <v>12</v>
      </c>
      <c r="Z8" s="13" t="s">
        <v>7</v>
      </c>
      <c r="AA8" s="14">
        <f>AC19+AE25+AC35</f>
        <v>1</v>
      </c>
      <c r="AB8" s="15">
        <f>V8*3+W8*1</f>
        <v>6</v>
      </c>
      <c r="AC8" s="4"/>
      <c r="AD8" s="4"/>
      <c r="AE8" s="4"/>
    </row>
    <row r="9" spans="1:31" ht="19.5" customHeight="1">
      <c r="A9" s="33" t="s">
        <v>58</v>
      </c>
      <c r="B9" s="59"/>
      <c r="C9" s="59"/>
      <c r="D9" s="60"/>
      <c r="E9" s="24">
        <v>4</v>
      </c>
      <c r="F9" s="24">
        <v>1</v>
      </c>
      <c r="G9" s="24">
        <v>2</v>
      </c>
      <c r="H9" s="24">
        <v>1</v>
      </c>
      <c r="I9" s="12">
        <f>M20+O23+M33+O36</f>
        <v>7</v>
      </c>
      <c r="J9" s="13" t="s">
        <v>7</v>
      </c>
      <c r="K9" s="14">
        <f>O20+M23+O33+M36</f>
        <v>10</v>
      </c>
      <c r="L9" s="15">
        <f>F9*3+G9*1</f>
        <v>5</v>
      </c>
      <c r="M9" s="4"/>
      <c r="N9" s="4"/>
      <c r="O9" s="4"/>
      <c r="P9" s="5"/>
      <c r="Q9" s="33" t="s">
        <v>53</v>
      </c>
      <c r="R9" s="59"/>
      <c r="S9" s="59"/>
      <c r="T9" s="60"/>
      <c r="U9" s="24">
        <v>3</v>
      </c>
      <c r="V9" s="24"/>
      <c r="W9" s="24">
        <v>2</v>
      </c>
      <c r="X9" s="24">
        <v>1</v>
      </c>
      <c r="Y9" s="12">
        <f>AE17+AC22+AE25</f>
        <v>2</v>
      </c>
      <c r="Z9" s="13" t="s">
        <v>7</v>
      </c>
      <c r="AA9" s="14">
        <f>AC17+AE22+AC25</f>
        <v>6</v>
      </c>
      <c r="AB9" s="15">
        <f>V9*3+W9*1</f>
        <v>2</v>
      </c>
      <c r="AC9" s="4"/>
      <c r="AD9" s="4"/>
      <c r="AE9" s="4"/>
    </row>
    <row r="10" spans="1:31" ht="19.5" customHeight="1">
      <c r="A10" s="33" t="s">
        <v>52</v>
      </c>
      <c r="B10" s="59"/>
      <c r="C10" s="59"/>
      <c r="D10" s="60"/>
      <c r="E10" s="24">
        <v>4</v>
      </c>
      <c r="F10" s="24"/>
      <c r="G10" s="24">
        <v>2</v>
      </c>
      <c r="H10" s="24">
        <v>2</v>
      </c>
      <c r="I10" s="12">
        <f>O16+M21+O26+M36</f>
        <v>7</v>
      </c>
      <c r="J10" s="13" t="s">
        <v>7</v>
      </c>
      <c r="K10" s="14">
        <f>M16+O21+M26+O36</f>
        <v>13</v>
      </c>
      <c r="L10" s="15">
        <f>F10*3+G10*1</f>
        <v>2</v>
      </c>
      <c r="M10" s="4"/>
      <c r="N10" s="4"/>
      <c r="O10" s="4"/>
      <c r="P10" s="5"/>
      <c r="Q10" s="33" t="s">
        <v>51</v>
      </c>
      <c r="R10" s="59"/>
      <c r="S10" s="59"/>
      <c r="T10" s="60"/>
      <c r="U10" s="24">
        <v>3</v>
      </c>
      <c r="V10" s="24"/>
      <c r="W10" s="24">
        <v>1</v>
      </c>
      <c r="X10" s="24">
        <v>2</v>
      </c>
      <c r="Y10" s="12">
        <f>AC17+AE27+AC35</f>
        <v>3</v>
      </c>
      <c r="Z10" s="13" t="s">
        <v>7</v>
      </c>
      <c r="AA10" s="14">
        <f>AE17+AC27+AE35</f>
        <v>14</v>
      </c>
      <c r="AB10" s="15">
        <f>V10*3+W10*1</f>
        <v>1</v>
      </c>
      <c r="AC10" s="4"/>
      <c r="AD10" s="4"/>
      <c r="AE10" s="4"/>
    </row>
    <row r="11" spans="1:31" ht="19.5" customHeight="1">
      <c r="A11" s="33" t="s">
        <v>50</v>
      </c>
      <c r="B11" s="59"/>
      <c r="C11" s="59"/>
      <c r="D11" s="60"/>
      <c r="E11" s="24">
        <v>4</v>
      </c>
      <c r="F11" s="24"/>
      <c r="G11" s="24">
        <v>1</v>
      </c>
      <c r="H11" s="24">
        <v>3</v>
      </c>
      <c r="I11" s="12">
        <f>M16+O20+O24+M34</f>
        <v>2</v>
      </c>
      <c r="J11" s="13" t="s">
        <v>7</v>
      </c>
      <c r="K11" s="14">
        <f>O16+M20+M24+O34</f>
        <v>12</v>
      </c>
      <c r="L11" s="15">
        <f>F11*3+G11*1</f>
        <v>1</v>
      </c>
      <c r="M11" s="4"/>
      <c r="N11" s="4"/>
      <c r="O11" s="4"/>
      <c r="P11" s="4"/>
      <c r="AC11" s="4"/>
      <c r="AD11" s="4"/>
      <c r="AE11" s="4"/>
    </row>
    <row r="13" spans="1:31" ht="19.5" customHeight="1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8"/>
      <c r="N13" s="8"/>
      <c r="O13" s="8"/>
      <c r="AC13" s="8"/>
      <c r="AD13" s="8"/>
      <c r="AE13" s="8"/>
    </row>
    <row r="14" spans="1:21" ht="19.5" customHeight="1">
      <c r="A14" s="6" t="s">
        <v>59</v>
      </c>
      <c r="B14" s="6"/>
      <c r="C14" s="6"/>
      <c r="E14" s="40"/>
      <c r="P14" s="10"/>
      <c r="Q14" s="6" t="s">
        <v>59</v>
      </c>
      <c r="R14" s="6"/>
      <c r="S14" s="6"/>
      <c r="U14" s="40"/>
    </row>
    <row r="15" spans="1:31" ht="19.5" customHeight="1">
      <c r="A15" s="93" t="s">
        <v>15</v>
      </c>
      <c r="B15" s="94"/>
      <c r="C15" s="47" t="s">
        <v>9</v>
      </c>
      <c r="D15" s="97" t="s">
        <v>10</v>
      </c>
      <c r="E15" s="98"/>
      <c r="F15" s="98"/>
      <c r="G15" s="98"/>
      <c r="H15" s="98"/>
      <c r="I15" s="98"/>
      <c r="J15" s="98"/>
      <c r="K15" s="98"/>
      <c r="L15" s="99"/>
      <c r="M15" s="100" t="s">
        <v>6</v>
      </c>
      <c r="N15" s="101"/>
      <c r="O15" s="102"/>
      <c r="P15" s="20"/>
      <c r="Q15" s="93" t="s">
        <v>15</v>
      </c>
      <c r="R15" s="94"/>
      <c r="S15" s="47" t="s">
        <v>9</v>
      </c>
      <c r="T15" s="46" t="s">
        <v>10</v>
      </c>
      <c r="U15" s="47"/>
      <c r="V15" s="47"/>
      <c r="W15" s="47"/>
      <c r="X15" s="47"/>
      <c r="Y15" s="47"/>
      <c r="Z15" s="47"/>
      <c r="AA15" s="47"/>
      <c r="AB15" s="48"/>
      <c r="AC15" s="49" t="s">
        <v>6</v>
      </c>
      <c r="AD15" s="50"/>
      <c r="AE15" s="51"/>
    </row>
    <row r="16" spans="1:31" ht="19.5" customHeight="1">
      <c r="A16" s="103">
        <v>0.3888888888888889</v>
      </c>
      <c r="B16" s="104"/>
      <c r="C16" s="22" t="s">
        <v>18</v>
      </c>
      <c r="D16" s="34" t="str">
        <f>A11</f>
        <v>Komeetat 03 sininen</v>
      </c>
      <c r="E16" s="35"/>
      <c r="F16" s="35"/>
      <c r="G16" s="19" t="s">
        <v>7</v>
      </c>
      <c r="H16" s="35" t="str">
        <f>A10</f>
        <v>SaPa</v>
      </c>
      <c r="I16" s="35"/>
      <c r="J16" s="35"/>
      <c r="K16" s="35"/>
      <c r="L16" s="36"/>
      <c r="M16" s="26">
        <v>2</v>
      </c>
      <c r="N16" s="19" t="s">
        <v>7</v>
      </c>
      <c r="O16" s="27">
        <v>2</v>
      </c>
      <c r="P16" s="20"/>
      <c r="Q16" s="103">
        <v>0.3888888888888889</v>
      </c>
      <c r="R16" s="104"/>
      <c r="S16" s="28"/>
      <c r="T16" s="37"/>
      <c r="U16" s="38"/>
      <c r="V16" s="38"/>
      <c r="W16" s="38"/>
      <c r="X16" s="38"/>
      <c r="Y16" s="38"/>
      <c r="Z16" s="38"/>
      <c r="AA16" s="38"/>
      <c r="AB16" s="39"/>
      <c r="AC16" s="29"/>
      <c r="AD16" s="30"/>
      <c r="AE16" s="31"/>
    </row>
    <row r="17" spans="1:31" ht="19.5" customHeight="1">
      <c r="A17" s="103">
        <v>0.4236111111111111</v>
      </c>
      <c r="B17" s="104"/>
      <c r="C17" s="28"/>
      <c r="D17" s="37"/>
      <c r="E17" s="38"/>
      <c r="F17" s="38"/>
      <c r="G17" s="38"/>
      <c r="H17" s="38"/>
      <c r="I17" s="38"/>
      <c r="J17" s="38"/>
      <c r="K17" s="38"/>
      <c r="L17" s="39"/>
      <c r="M17" s="29"/>
      <c r="N17" s="30"/>
      <c r="O17" s="31"/>
      <c r="P17" s="20"/>
      <c r="Q17" s="103">
        <v>0.4236111111111111</v>
      </c>
      <c r="R17" s="104"/>
      <c r="S17" s="22" t="s">
        <v>18</v>
      </c>
      <c r="T17" s="34" t="str">
        <f>Q10</f>
        <v>JJK 03 Red</v>
      </c>
      <c r="U17" s="35"/>
      <c r="V17" s="35"/>
      <c r="W17" s="22" t="s">
        <v>7</v>
      </c>
      <c r="X17" s="35" t="str">
        <f>Q9</f>
        <v>Oriveden Tuisku</v>
      </c>
      <c r="Y17" s="35"/>
      <c r="Z17" s="35"/>
      <c r="AA17" s="35"/>
      <c r="AB17" s="36"/>
      <c r="AC17" s="26">
        <v>2</v>
      </c>
      <c r="AD17" s="19" t="s">
        <v>7</v>
      </c>
      <c r="AE17" s="27">
        <v>2</v>
      </c>
    </row>
    <row r="18" spans="1:31" ht="19.5" customHeight="1">
      <c r="A18" s="103">
        <v>0.4583333333333333</v>
      </c>
      <c r="B18" s="104"/>
      <c r="C18" s="22" t="s">
        <v>18</v>
      </c>
      <c r="D18" s="34" t="str">
        <f>A8</f>
        <v>LPS</v>
      </c>
      <c r="E18" s="35"/>
      <c r="F18" s="35"/>
      <c r="G18" s="19" t="s">
        <v>7</v>
      </c>
      <c r="H18" s="35" t="str">
        <f>A7</f>
        <v>FC Reipas 03 Musta</v>
      </c>
      <c r="I18" s="35"/>
      <c r="J18" s="35"/>
      <c r="K18" s="35"/>
      <c r="L18" s="36"/>
      <c r="M18" s="26">
        <v>1</v>
      </c>
      <c r="N18" s="19" t="s">
        <v>7</v>
      </c>
      <c r="O18" s="27">
        <v>1</v>
      </c>
      <c r="P18" s="20"/>
      <c r="Q18" s="103">
        <v>0.4583333333333333</v>
      </c>
      <c r="R18" s="104"/>
      <c r="S18" s="28"/>
      <c r="T18" s="37"/>
      <c r="U18" s="38"/>
      <c r="V18" s="38"/>
      <c r="W18" s="38"/>
      <c r="X18" s="38"/>
      <c r="Y18" s="38"/>
      <c r="Z18" s="38"/>
      <c r="AA18" s="38"/>
      <c r="AB18" s="39"/>
      <c r="AC18" s="29"/>
      <c r="AD18" s="30"/>
      <c r="AE18" s="31"/>
    </row>
    <row r="19" spans="1:31" ht="19.5" customHeight="1">
      <c r="A19" s="103">
        <v>0.4930555555555556</v>
      </c>
      <c r="B19" s="104"/>
      <c r="C19" s="28"/>
      <c r="D19" s="37"/>
      <c r="E19" s="38"/>
      <c r="F19" s="38"/>
      <c r="G19" s="38"/>
      <c r="H19" s="38"/>
      <c r="I19" s="38"/>
      <c r="J19" s="38"/>
      <c r="K19" s="38"/>
      <c r="L19" s="39"/>
      <c r="M19" s="29"/>
      <c r="N19" s="30"/>
      <c r="O19" s="31"/>
      <c r="P19" s="20"/>
      <c r="Q19" s="103">
        <v>0.4930555555555556</v>
      </c>
      <c r="R19" s="104"/>
      <c r="S19" s="22" t="s">
        <v>18</v>
      </c>
      <c r="T19" s="34" t="str">
        <f>Q7</f>
        <v>IPS</v>
      </c>
      <c r="U19" s="35"/>
      <c r="V19" s="35"/>
      <c r="W19" s="22" t="s">
        <v>7</v>
      </c>
      <c r="X19" s="35" t="str">
        <f>Q8</f>
        <v>KuPS JL</v>
      </c>
      <c r="Y19" s="35"/>
      <c r="Z19" s="35"/>
      <c r="AA19" s="35"/>
      <c r="AB19" s="36"/>
      <c r="AC19" s="26">
        <v>1</v>
      </c>
      <c r="AD19" s="19" t="s">
        <v>7</v>
      </c>
      <c r="AE19" s="27">
        <v>0</v>
      </c>
    </row>
    <row r="20" spans="1:31" ht="19.5" customHeight="1">
      <c r="A20" s="103">
        <v>0.5277777777777778</v>
      </c>
      <c r="B20" s="104"/>
      <c r="C20" s="22" t="s">
        <v>18</v>
      </c>
      <c r="D20" s="34" t="str">
        <f>A9</f>
        <v>ToU 03</v>
      </c>
      <c r="E20" s="35"/>
      <c r="F20" s="35"/>
      <c r="G20" s="19" t="s">
        <v>7</v>
      </c>
      <c r="H20" s="35" t="str">
        <f>A11</f>
        <v>Komeetat 03 sininen</v>
      </c>
      <c r="I20" s="35"/>
      <c r="J20" s="35"/>
      <c r="K20" s="35"/>
      <c r="L20" s="36"/>
      <c r="M20" s="26">
        <v>1</v>
      </c>
      <c r="N20" s="19" t="s">
        <v>7</v>
      </c>
      <c r="O20" s="27">
        <v>0</v>
      </c>
      <c r="P20" s="20"/>
      <c r="Q20" s="103">
        <v>0.5277777777777778</v>
      </c>
      <c r="R20" s="104"/>
      <c r="S20" s="28"/>
      <c r="T20" s="37"/>
      <c r="U20" s="38"/>
      <c r="V20" s="38"/>
      <c r="W20" s="38"/>
      <c r="X20" s="38"/>
      <c r="Y20" s="38"/>
      <c r="Z20" s="38"/>
      <c r="AA20" s="38"/>
      <c r="AB20" s="39"/>
      <c r="AC20" s="29"/>
      <c r="AD20" s="30"/>
      <c r="AE20" s="31"/>
    </row>
    <row r="21" spans="1:31" ht="19.5" customHeight="1">
      <c r="A21" s="103">
        <v>0.576388888888889</v>
      </c>
      <c r="B21" s="104"/>
      <c r="C21" s="22" t="s">
        <v>18</v>
      </c>
      <c r="D21" s="34" t="str">
        <f>A10</f>
        <v>SaPa</v>
      </c>
      <c r="E21" s="35"/>
      <c r="F21" s="35"/>
      <c r="G21" s="19" t="s">
        <v>7</v>
      </c>
      <c r="H21" s="35" t="str">
        <f>A8</f>
        <v>LPS</v>
      </c>
      <c r="I21" s="35"/>
      <c r="J21" s="35"/>
      <c r="K21" s="35"/>
      <c r="L21" s="36"/>
      <c r="M21" s="26">
        <v>0</v>
      </c>
      <c r="N21" s="19" t="s">
        <v>7</v>
      </c>
      <c r="O21" s="27">
        <v>5</v>
      </c>
      <c r="P21" s="20"/>
      <c r="Q21" s="103">
        <v>0.576388888888889</v>
      </c>
      <c r="R21" s="104"/>
      <c r="S21" s="28"/>
      <c r="T21" s="37"/>
      <c r="U21" s="38"/>
      <c r="V21" s="38"/>
      <c r="W21" s="38"/>
      <c r="X21" s="38"/>
      <c r="Y21" s="38"/>
      <c r="Z21" s="38"/>
      <c r="AA21" s="38"/>
      <c r="AB21" s="39"/>
      <c r="AC21" s="29"/>
      <c r="AD21" s="30"/>
      <c r="AE21" s="31"/>
    </row>
    <row r="22" spans="1:31" ht="19.5" customHeight="1">
      <c r="A22" s="103">
        <v>0.611111111111111</v>
      </c>
      <c r="B22" s="104"/>
      <c r="C22" s="28"/>
      <c r="D22" s="37"/>
      <c r="E22" s="38"/>
      <c r="F22" s="38"/>
      <c r="G22" s="38"/>
      <c r="H22" s="38"/>
      <c r="I22" s="38"/>
      <c r="J22" s="38"/>
      <c r="K22" s="38"/>
      <c r="L22" s="39"/>
      <c r="M22" s="29"/>
      <c r="N22" s="30"/>
      <c r="O22" s="31"/>
      <c r="P22" s="20"/>
      <c r="Q22" s="103">
        <v>0.611111111111111</v>
      </c>
      <c r="R22" s="104"/>
      <c r="S22" s="22" t="s">
        <v>18</v>
      </c>
      <c r="T22" s="34" t="str">
        <f>Q9</f>
        <v>Oriveden Tuisku</v>
      </c>
      <c r="U22" s="35"/>
      <c r="V22" s="35"/>
      <c r="W22" s="22" t="s">
        <v>7</v>
      </c>
      <c r="X22" s="35" t="str">
        <f>Q7</f>
        <v>IPS</v>
      </c>
      <c r="Y22" s="35"/>
      <c r="Z22" s="35"/>
      <c r="AA22" s="35"/>
      <c r="AB22" s="36"/>
      <c r="AC22" s="26">
        <v>0</v>
      </c>
      <c r="AD22" s="19" t="s">
        <v>7</v>
      </c>
      <c r="AE22" s="27">
        <v>0</v>
      </c>
    </row>
    <row r="23" spans="1:31" ht="19.5" customHeight="1">
      <c r="A23" s="103">
        <v>0.6458333333333334</v>
      </c>
      <c r="B23" s="104"/>
      <c r="C23" s="22" t="s">
        <v>18</v>
      </c>
      <c r="D23" s="34" t="str">
        <f>A7</f>
        <v>FC Reipas 03 Musta</v>
      </c>
      <c r="E23" s="35"/>
      <c r="F23" s="35"/>
      <c r="G23" s="19" t="s">
        <v>7</v>
      </c>
      <c r="H23" s="35" t="str">
        <f>A9</f>
        <v>ToU 03</v>
      </c>
      <c r="I23" s="35"/>
      <c r="J23" s="35"/>
      <c r="K23" s="35"/>
      <c r="L23" s="36"/>
      <c r="M23" s="26">
        <v>5</v>
      </c>
      <c r="N23" s="19" t="s">
        <v>7</v>
      </c>
      <c r="O23" s="27">
        <v>1</v>
      </c>
      <c r="P23" s="20"/>
      <c r="Q23" s="103">
        <v>0.6458333333333334</v>
      </c>
      <c r="R23" s="104"/>
      <c r="S23" s="28"/>
      <c r="T23" s="37"/>
      <c r="U23" s="38"/>
      <c r="V23" s="38"/>
      <c r="W23" s="38"/>
      <c r="X23" s="38"/>
      <c r="Y23" s="38"/>
      <c r="Z23" s="38"/>
      <c r="AA23" s="38"/>
      <c r="AB23" s="39"/>
      <c r="AC23" s="29"/>
      <c r="AD23" s="30"/>
      <c r="AE23" s="31"/>
    </row>
    <row r="24" spans="1:31" ht="19.5" customHeight="1">
      <c r="A24" s="103">
        <v>0.6805555555555555</v>
      </c>
      <c r="B24" s="104"/>
      <c r="C24" s="22" t="s">
        <v>18</v>
      </c>
      <c r="D24" s="34" t="str">
        <f>A8</f>
        <v>LPS</v>
      </c>
      <c r="E24" s="35"/>
      <c r="F24" s="35"/>
      <c r="G24" s="19" t="s">
        <v>7</v>
      </c>
      <c r="H24" s="35" t="str">
        <f>A11</f>
        <v>Komeetat 03 sininen</v>
      </c>
      <c r="I24" s="35"/>
      <c r="J24" s="35"/>
      <c r="K24" s="35"/>
      <c r="L24" s="36"/>
      <c r="M24" s="26">
        <v>7</v>
      </c>
      <c r="N24" s="19" t="s">
        <v>7</v>
      </c>
      <c r="O24" s="27">
        <v>0</v>
      </c>
      <c r="P24" s="20"/>
      <c r="Q24" s="103">
        <v>0.6805555555555555</v>
      </c>
      <c r="R24" s="104"/>
      <c r="S24" s="28"/>
      <c r="T24" s="37"/>
      <c r="U24" s="38"/>
      <c r="V24" s="38"/>
      <c r="W24" s="38"/>
      <c r="X24" s="38"/>
      <c r="Y24" s="38"/>
      <c r="Z24" s="38"/>
      <c r="AA24" s="38"/>
      <c r="AB24" s="39"/>
      <c r="AC24" s="29"/>
      <c r="AD24" s="30"/>
      <c r="AE24" s="31"/>
    </row>
    <row r="25" spans="1:31" ht="19.5" customHeight="1">
      <c r="A25" s="103">
        <v>0.7152777777777778</v>
      </c>
      <c r="B25" s="104"/>
      <c r="C25" s="28"/>
      <c r="D25" s="37"/>
      <c r="E25" s="38"/>
      <c r="F25" s="38"/>
      <c r="G25" s="38"/>
      <c r="H25" s="38"/>
      <c r="I25" s="38"/>
      <c r="J25" s="38"/>
      <c r="K25" s="38"/>
      <c r="L25" s="39"/>
      <c r="M25" s="29"/>
      <c r="N25" s="30"/>
      <c r="O25" s="31"/>
      <c r="P25" s="20"/>
      <c r="Q25" s="103">
        <v>0.7152777777777778</v>
      </c>
      <c r="R25" s="104"/>
      <c r="S25" s="22" t="s">
        <v>18</v>
      </c>
      <c r="T25" s="34" t="str">
        <f>Q8</f>
        <v>KuPS JL</v>
      </c>
      <c r="U25" s="35"/>
      <c r="V25" s="35"/>
      <c r="W25" s="22" t="s">
        <v>7</v>
      </c>
      <c r="X25" s="35" t="str">
        <f>Q9</f>
        <v>Oriveden Tuisku</v>
      </c>
      <c r="Y25" s="35"/>
      <c r="Z25" s="35"/>
      <c r="AA25" s="35"/>
      <c r="AB25" s="36"/>
      <c r="AC25" s="26">
        <v>4</v>
      </c>
      <c r="AD25" s="19" t="s">
        <v>7</v>
      </c>
      <c r="AE25" s="27">
        <v>0</v>
      </c>
    </row>
    <row r="26" spans="1:31" ht="19.5" customHeight="1">
      <c r="A26" s="103">
        <v>0.7569444444444445</v>
      </c>
      <c r="B26" s="104"/>
      <c r="C26" s="22" t="s">
        <v>18</v>
      </c>
      <c r="D26" s="34" t="str">
        <f>A7</f>
        <v>FC Reipas 03 Musta</v>
      </c>
      <c r="E26" s="35"/>
      <c r="F26" s="35"/>
      <c r="G26" s="19" t="s">
        <v>7</v>
      </c>
      <c r="H26" s="35" t="str">
        <f>A10</f>
        <v>SaPa</v>
      </c>
      <c r="I26" s="35"/>
      <c r="J26" s="35"/>
      <c r="K26" s="35"/>
      <c r="L26" s="36"/>
      <c r="M26" s="26">
        <v>4</v>
      </c>
      <c r="N26" s="19" t="s">
        <v>7</v>
      </c>
      <c r="O26" s="27">
        <v>3</v>
      </c>
      <c r="P26" s="20"/>
      <c r="Q26" s="103">
        <v>0.7569444444444445</v>
      </c>
      <c r="R26" s="104"/>
      <c r="S26" s="28"/>
      <c r="T26" s="37"/>
      <c r="U26" s="38"/>
      <c r="V26" s="38"/>
      <c r="W26" s="38"/>
      <c r="X26" s="38"/>
      <c r="Y26" s="38"/>
      <c r="Z26" s="38"/>
      <c r="AA26" s="38"/>
      <c r="AB26" s="39"/>
      <c r="AC26" s="29"/>
      <c r="AD26" s="30"/>
      <c r="AE26" s="31"/>
    </row>
    <row r="27" spans="1:31" ht="19.5" customHeight="1">
      <c r="A27" s="103">
        <v>0.7916666666666666</v>
      </c>
      <c r="B27" s="104"/>
      <c r="C27" s="28"/>
      <c r="D27" s="37"/>
      <c r="E27" s="38"/>
      <c r="F27" s="38"/>
      <c r="G27" s="38"/>
      <c r="H27" s="38"/>
      <c r="I27" s="38"/>
      <c r="J27" s="38"/>
      <c r="K27" s="38"/>
      <c r="L27" s="39"/>
      <c r="M27" s="29"/>
      <c r="N27" s="30"/>
      <c r="O27" s="31"/>
      <c r="P27" s="20"/>
      <c r="Q27" s="103">
        <v>0.7916666666666666</v>
      </c>
      <c r="R27" s="104"/>
      <c r="S27" s="22" t="s">
        <v>18</v>
      </c>
      <c r="T27" s="34" t="str">
        <f>Q7</f>
        <v>IPS</v>
      </c>
      <c r="U27" s="35"/>
      <c r="V27" s="35"/>
      <c r="W27" s="22" t="s">
        <v>7</v>
      </c>
      <c r="X27" s="35" t="str">
        <f>Q10</f>
        <v>JJK 03 Red</v>
      </c>
      <c r="Y27" s="35"/>
      <c r="Z27" s="35"/>
      <c r="AA27" s="35"/>
      <c r="AB27" s="36"/>
      <c r="AC27" s="26">
        <v>4</v>
      </c>
      <c r="AD27" s="19" t="s">
        <v>7</v>
      </c>
      <c r="AE27" s="27">
        <v>1</v>
      </c>
    </row>
    <row r="28" spans="1:31" ht="19.5" customHeight="1">
      <c r="A28" s="66"/>
      <c r="B28" s="66"/>
      <c r="C28" s="67"/>
      <c r="D28" s="68"/>
      <c r="E28" s="68"/>
      <c r="F28" s="68"/>
      <c r="G28" s="68"/>
      <c r="H28" s="68"/>
      <c r="I28" s="68"/>
      <c r="J28" s="68"/>
      <c r="K28" s="68"/>
      <c r="L28" s="68"/>
      <c r="M28" s="69"/>
      <c r="N28" s="70"/>
      <c r="O28" s="71"/>
      <c r="P28" s="7"/>
      <c r="Q28" s="66"/>
      <c r="R28" s="66"/>
      <c r="S28" s="67"/>
      <c r="T28" s="68"/>
      <c r="U28" s="68"/>
      <c r="V28" s="68"/>
      <c r="W28" s="67"/>
      <c r="X28" s="68"/>
      <c r="Y28" s="68"/>
      <c r="Z28" s="68"/>
      <c r="AA28" s="68"/>
      <c r="AB28" s="68"/>
      <c r="AC28" s="69"/>
      <c r="AD28" s="70"/>
      <c r="AE28" s="71"/>
    </row>
    <row r="29" spans="1:31" ht="30" customHeight="1">
      <c r="A29" s="44" t="s">
        <v>49</v>
      </c>
      <c r="B29" s="45"/>
      <c r="C29" s="45"/>
      <c r="D29" s="45"/>
      <c r="E29" s="45"/>
      <c r="F29" s="45"/>
      <c r="G29" s="45"/>
      <c r="H29" s="45"/>
      <c r="I29" s="44" t="s">
        <v>19</v>
      </c>
      <c r="J29" s="45"/>
      <c r="K29" s="45"/>
      <c r="L29" s="45"/>
      <c r="M29" s="45"/>
      <c r="N29" s="45"/>
      <c r="O29" s="45"/>
      <c r="P29" s="45"/>
      <c r="Q29" s="95"/>
      <c r="R29" s="96"/>
      <c r="S29" s="96"/>
      <c r="T29" s="96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</row>
    <row r="30" spans="1:31" ht="19.5" customHeight="1">
      <c r="A30" s="32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</row>
    <row r="31" spans="1:31" ht="19.5" customHeight="1">
      <c r="A31" s="32" t="s">
        <v>60</v>
      </c>
      <c r="B31" s="23"/>
      <c r="C31" s="23"/>
      <c r="D31" s="23"/>
      <c r="E31" s="40"/>
      <c r="F31" s="23"/>
      <c r="G31" s="23"/>
      <c r="H31" s="23"/>
      <c r="I31" s="23"/>
      <c r="J31" s="23"/>
      <c r="K31" s="23"/>
      <c r="L31" s="23"/>
      <c r="M31" s="21"/>
      <c r="N31" s="21"/>
      <c r="O31" s="21"/>
      <c r="P31" s="21"/>
      <c r="Q31" s="32" t="s">
        <v>60</v>
      </c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42"/>
      <c r="AD31" s="43"/>
      <c r="AE31" s="43"/>
    </row>
    <row r="32" spans="1:31" ht="19.5" customHeight="1">
      <c r="A32" s="93" t="s">
        <v>15</v>
      </c>
      <c r="B32" s="94"/>
      <c r="C32" s="47" t="s">
        <v>9</v>
      </c>
      <c r="D32" s="97" t="s">
        <v>10</v>
      </c>
      <c r="E32" s="98"/>
      <c r="F32" s="98"/>
      <c r="G32" s="98"/>
      <c r="H32" s="98"/>
      <c r="I32" s="98"/>
      <c r="J32" s="98"/>
      <c r="K32" s="98"/>
      <c r="L32" s="99"/>
      <c r="M32" s="100" t="s">
        <v>6</v>
      </c>
      <c r="N32" s="101"/>
      <c r="O32" s="102"/>
      <c r="P32" s="20"/>
      <c r="Q32" s="93" t="s">
        <v>15</v>
      </c>
      <c r="R32" s="94"/>
      <c r="S32" s="47" t="s">
        <v>9</v>
      </c>
      <c r="T32" s="46" t="s">
        <v>10</v>
      </c>
      <c r="U32" s="47"/>
      <c r="V32" s="47"/>
      <c r="W32" s="47"/>
      <c r="X32" s="47"/>
      <c r="Y32" s="47"/>
      <c r="Z32" s="47"/>
      <c r="AA32" s="47"/>
      <c r="AB32" s="48"/>
      <c r="AC32" s="49" t="s">
        <v>6</v>
      </c>
      <c r="AD32" s="50"/>
      <c r="AE32" s="51"/>
    </row>
    <row r="33" spans="1:31" ht="19.5" customHeight="1">
      <c r="A33" s="92">
        <v>0.3541666666666667</v>
      </c>
      <c r="B33" s="92"/>
      <c r="C33" s="22" t="s">
        <v>18</v>
      </c>
      <c r="D33" s="34" t="str">
        <f>A9</f>
        <v>ToU 03</v>
      </c>
      <c r="E33" s="35"/>
      <c r="F33" s="35"/>
      <c r="G33" s="19" t="s">
        <v>7</v>
      </c>
      <c r="H33" s="35" t="str">
        <f>A8</f>
        <v>LPS</v>
      </c>
      <c r="I33" s="35"/>
      <c r="J33" s="35"/>
      <c r="K33" s="35"/>
      <c r="L33" s="36"/>
      <c r="M33" s="26">
        <v>3</v>
      </c>
      <c r="N33" s="19" t="s">
        <v>7</v>
      </c>
      <c r="O33" s="27">
        <v>3</v>
      </c>
      <c r="P33" s="20"/>
      <c r="Q33" s="92">
        <v>0.3541666666666667</v>
      </c>
      <c r="R33" s="92"/>
      <c r="S33" s="28"/>
      <c r="T33" s="37"/>
      <c r="U33" s="38"/>
      <c r="V33" s="38"/>
      <c r="W33" s="38"/>
      <c r="X33" s="38"/>
      <c r="Y33" s="38"/>
      <c r="Z33" s="38"/>
      <c r="AA33" s="38"/>
      <c r="AB33" s="39"/>
      <c r="AC33" s="29"/>
      <c r="AD33" s="30"/>
      <c r="AE33" s="31"/>
    </row>
    <row r="34" spans="1:31" ht="19.5" customHeight="1">
      <c r="A34" s="103" t="s">
        <v>11</v>
      </c>
      <c r="B34" s="104"/>
      <c r="C34" s="22" t="s">
        <v>18</v>
      </c>
      <c r="D34" s="34" t="str">
        <f>A11</f>
        <v>Komeetat 03 sininen</v>
      </c>
      <c r="E34" s="35"/>
      <c r="F34" s="35"/>
      <c r="G34" s="19" t="s">
        <v>7</v>
      </c>
      <c r="H34" s="35" t="str">
        <f>A7</f>
        <v>FC Reipas 03 Musta</v>
      </c>
      <c r="I34" s="35"/>
      <c r="J34" s="35"/>
      <c r="K34" s="35"/>
      <c r="L34" s="36"/>
      <c r="M34" s="26">
        <v>0</v>
      </c>
      <c r="N34" s="19" t="s">
        <v>7</v>
      </c>
      <c r="O34" s="27">
        <v>2</v>
      </c>
      <c r="P34" s="20"/>
      <c r="Q34" s="103" t="s">
        <v>11</v>
      </c>
      <c r="R34" s="104"/>
      <c r="S34" s="28"/>
      <c r="T34" s="37"/>
      <c r="U34" s="38"/>
      <c r="V34" s="38"/>
      <c r="W34" s="38"/>
      <c r="X34" s="38"/>
      <c r="Y34" s="38"/>
      <c r="Z34" s="38"/>
      <c r="AA34" s="38"/>
      <c r="AB34" s="39"/>
      <c r="AC34" s="29"/>
      <c r="AD34" s="30"/>
      <c r="AE34" s="31"/>
    </row>
    <row r="35" spans="1:31" ht="19.5" customHeight="1">
      <c r="A35" s="92">
        <v>0.4236111111111111</v>
      </c>
      <c r="B35" s="92"/>
      <c r="C35" s="28"/>
      <c r="D35" s="37"/>
      <c r="E35" s="38"/>
      <c r="F35" s="38"/>
      <c r="G35" s="38"/>
      <c r="H35" s="38"/>
      <c r="I35" s="38"/>
      <c r="J35" s="38"/>
      <c r="K35" s="38"/>
      <c r="L35" s="39"/>
      <c r="M35" s="29"/>
      <c r="N35" s="30"/>
      <c r="O35" s="31"/>
      <c r="P35" s="20"/>
      <c r="Q35" s="92">
        <v>0.4236111111111111</v>
      </c>
      <c r="R35" s="92"/>
      <c r="S35" s="22" t="s">
        <v>18</v>
      </c>
      <c r="T35" s="34" t="str">
        <f>Q10</f>
        <v>JJK 03 Red</v>
      </c>
      <c r="U35" s="35"/>
      <c r="V35" s="35"/>
      <c r="W35" s="22" t="s">
        <v>7</v>
      </c>
      <c r="X35" s="35" t="str">
        <f>Q8</f>
        <v>KuPS JL</v>
      </c>
      <c r="Y35" s="35"/>
      <c r="Z35" s="35"/>
      <c r="AA35" s="35"/>
      <c r="AB35" s="36"/>
      <c r="AC35" s="26">
        <v>0</v>
      </c>
      <c r="AD35" s="19" t="s">
        <v>7</v>
      </c>
      <c r="AE35" s="27">
        <v>8</v>
      </c>
    </row>
    <row r="36" spans="1:31" ht="21" customHeight="1">
      <c r="A36" s="92">
        <v>0.4583333333333333</v>
      </c>
      <c r="B36" s="92"/>
      <c r="C36" s="22" t="s">
        <v>18</v>
      </c>
      <c r="D36" s="34" t="str">
        <f>A10</f>
        <v>SaPa</v>
      </c>
      <c r="E36" s="35"/>
      <c r="F36" s="35"/>
      <c r="G36" s="19" t="s">
        <v>7</v>
      </c>
      <c r="H36" s="35" t="str">
        <f>A9</f>
        <v>ToU 03</v>
      </c>
      <c r="I36" s="35"/>
      <c r="J36" s="35"/>
      <c r="K36" s="35"/>
      <c r="L36" s="36"/>
      <c r="M36" s="26">
        <v>2</v>
      </c>
      <c r="N36" s="19" t="s">
        <v>7</v>
      </c>
      <c r="O36" s="27">
        <v>2</v>
      </c>
      <c r="P36" s="20"/>
      <c r="Q36" s="92">
        <v>0.4583333333333333</v>
      </c>
      <c r="R36" s="92"/>
      <c r="S36" s="28"/>
      <c r="T36" s="37"/>
      <c r="U36" s="38"/>
      <c r="V36" s="38"/>
      <c r="W36" s="38"/>
      <c r="X36" s="38"/>
      <c r="Y36" s="38"/>
      <c r="Z36" s="38"/>
      <c r="AA36" s="38"/>
      <c r="AB36" s="39"/>
      <c r="AC36" s="29"/>
      <c r="AD36" s="30"/>
      <c r="AE36" s="31"/>
    </row>
    <row r="38" spans="1:25" ht="20.25">
      <c r="A38" s="61" t="s">
        <v>32</v>
      </c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2"/>
      <c r="N38" s="21"/>
      <c r="O38" s="21"/>
      <c r="P38" s="20"/>
      <c r="Q38" s="21"/>
      <c r="R38" s="21"/>
      <c r="S38" s="21"/>
      <c r="T38" s="21"/>
      <c r="U38" s="21"/>
      <c r="V38" s="21"/>
      <c r="W38" s="21"/>
      <c r="X38" s="21"/>
      <c r="Y38" s="21"/>
    </row>
    <row r="39" spans="1:25" ht="20.25">
      <c r="A39" s="93" t="s">
        <v>15</v>
      </c>
      <c r="B39" s="94"/>
      <c r="C39" s="47" t="s">
        <v>9</v>
      </c>
      <c r="D39" s="46" t="s">
        <v>10</v>
      </c>
      <c r="E39" s="47"/>
      <c r="F39" s="47"/>
      <c r="G39" s="47"/>
      <c r="H39" s="47"/>
      <c r="I39" s="47"/>
      <c r="J39" s="47"/>
      <c r="K39" s="47"/>
      <c r="L39" s="54"/>
      <c r="M39" s="49" t="s">
        <v>6</v>
      </c>
      <c r="N39" s="52"/>
      <c r="O39" s="53"/>
      <c r="P39" s="20"/>
      <c r="S39" s="63" t="s">
        <v>33</v>
      </c>
      <c r="T39" s="63"/>
      <c r="U39" s="63"/>
      <c r="V39" s="20"/>
      <c r="W39" s="20"/>
      <c r="X39" s="20"/>
      <c r="Y39" s="20"/>
    </row>
    <row r="40" spans="1:25" ht="20.25">
      <c r="A40" s="74">
        <v>0.5208333333333334</v>
      </c>
      <c r="B40" s="75"/>
      <c r="C40" s="78">
        <v>1</v>
      </c>
      <c r="D40" s="80" t="s">
        <v>37</v>
      </c>
      <c r="E40" s="81"/>
      <c r="F40" s="81"/>
      <c r="G40" s="81"/>
      <c r="H40" s="81"/>
      <c r="I40" s="81"/>
      <c r="J40" s="81"/>
      <c r="K40" s="81"/>
      <c r="L40" s="82"/>
      <c r="M40" s="83">
        <v>1</v>
      </c>
      <c r="N40" s="85" t="s">
        <v>7</v>
      </c>
      <c r="O40" s="75">
        <v>2</v>
      </c>
      <c r="P40" s="20"/>
      <c r="S40" s="64" t="s">
        <v>35</v>
      </c>
      <c r="T40" s="72" t="s">
        <v>73</v>
      </c>
      <c r="U40" s="73"/>
      <c r="V40" s="73"/>
      <c r="W40" s="73"/>
      <c r="X40" s="73"/>
      <c r="Y40" s="73"/>
    </row>
    <row r="41" spans="1:25" ht="20.25">
      <c r="A41" s="76"/>
      <c r="B41" s="77"/>
      <c r="C41" s="91"/>
      <c r="D41" s="88" t="s">
        <v>64</v>
      </c>
      <c r="E41" s="89"/>
      <c r="F41" s="89"/>
      <c r="G41" s="89"/>
      <c r="H41" s="89"/>
      <c r="I41" s="89"/>
      <c r="J41" s="89"/>
      <c r="K41" s="89"/>
      <c r="L41" s="90"/>
      <c r="M41" s="84"/>
      <c r="N41" s="86"/>
      <c r="O41" s="87"/>
      <c r="P41" s="20"/>
      <c r="S41" s="64" t="s">
        <v>36</v>
      </c>
      <c r="T41" s="72" t="s">
        <v>56</v>
      </c>
      <c r="U41" s="73"/>
      <c r="V41" s="73"/>
      <c r="W41" s="73"/>
      <c r="X41" s="73"/>
      <c r="Y41" s="73"/>
    </row>
    <row r="42" spans="1:25" ht="20.25">
      <c r="A42" s="74">
        <v>0.5555555555555556</v>
      </c>
      <c r="B42" s="75"/>
      <c r="C42" s="78">
        <v>1</v>
      </c>
      <c r="D42" s="80" t="s">
        <v>40</v>
      </c>
      <c r="E42" s="81"/>
      <c r="F42" s="81"/>
      <c r="G42" s="81"/>
      <c r="H42" s="81"/>
      <c r="I42" s="81"/>
      <c r="J42" s="81"/>
      <c r="K42" s="81"/>
      <c r="L42" s="82"/>
      <c r="M42" s="83">
        <v>4</v>
      </c>
      <c r="N42" s="85" t="s">
        <v>7</v>
      </c>
      <c r="O42" s="75">
        <v>0</v>
      </c>
      <c r="P42" s="20"/>
      <c r="S42" s="64" t="s">
        <v>38</v>
      </c>
      <c r="T42" s="72" t="s">
        <v>57</v>
      </c>
      <c r="U42" s="73"/>
      <c r="V42" s="73"/>
      <c r="W42" s="73"/>
      <c r="X42" s="73"/>
      <c r="Y42" s="73"/>
    </row>
    <row r="43" spans="1:25" ht="20.25">
      <c r="A43" s="76"/>
      <c r="B43" s="77"/>
      <c r="C43" s="91"/>
      <c r="D43" s="88" t="s">
        <v>63</v>
      </c>
      <c r="E43" s="89"/>
      <c r="F43" s="89"/>
      <c r="G43" s="89"/>
      <c r="H43" s="89"/>
      <c r="I43" s="89"/>
      <c r="J43" s="89"/>
      <c r="K43" s="89"/>
      <c r="L43" s="90"/>
      <c r="M43" s="84"/>
      <c r="N43" s="86"/>
      <c r="O43" s="87"/>
      <c r="P43" s="20"/>
      <c r="S43" s="64" t="s">
        <v>39</v>
      </c>
      <c r="T43" s="72" t="s">
        <v>54</v>
      </c>
      <c r="U43" s="73"/>
      <c r="V43" s="73"/>
      <c r="W43" s="73"/>
      <c r="X43" s="73"/>
      <c r="Y43" s="73"/>
    </row>
    <row r="44" spans="1:25" ht="20.25">
      <c r="A44" s="74">
        <v>0.5902777777777778</v>
      </c>
      <c r="B44" s="75"/>
      <c r="C44" s="78">
        <v>1</v>
      </c>
      <c r="D44" s="80" t="s">
        <v>43</v>
      </c>
      <c r="E44" s="81"/>
      <c r="F44" s="81"/>
      <c r="G44" s="81"/>
      <c r="H44" s="81"/>
      <c r="I44" s="81"/>
      <c r="J44" s="81"/>
      <c r="K44" s="81"/>
      <c r="L44" s="82"/>
      <c r="M44" s="83">
        <v>0</v>
      </c>
      <c r="N44" s="85" t="s">
        <v>70</v>
      </c>
      <c r="O44" s="75">
        <v>3</v>
      </c>
      <c r="P44" s="20"/>
      <c r="S44" s="64" t="s">
        <v>41</v>
      </c>
      <c r="T44" s="115" t="s">
        <v>58</v>
      </c>
      <c r="U44" s="116"/>
      <c r="V44" s="116"/>
      <c r="W44" s="116"/>
      <c r="X44" s="116"/>
      <c r="Y44" s="116"/>
    </row>
    <row r="45" spans="1:25" ht="20.25">
      <c r="A45" s="76"/>
      <c r="B45" s="77"/>
      <c r="C45" s="91"/>
      <c r="D45" s="88" t="s">
        <v>62</v>
      </c>
      <c r="E45" s="89"/>
      <c r="F45" s="89"/>
      <c r="G45" s="89"/>
      <c r="H45" s="89"/>
      <c r="I45" s="89"/>
      <c r="J45" s="89"/>
      <c r="K45" s="89"/>
      <c r="L45" s="90"/>
      <c r="M45" s="84"/>
      <c r="N45" s="86"/>
      <c r="O45" s="87"/>
      <c r="P45" s="20"/>
      <c r="S45" s="65" t="s">
        <v>42</v>
      </c>
      <c r="T45" s="72" t="s">
        <v>53</v>
      </c>
      <c r="U45" s="73"/>
      <c r="V45" s="73"/>
      <c r="W45" s="73"/>
      <c r="X45" s="73"/>
      <c r="Y45" s="73"/>
    </row>
    <row r="46" spans="1:25" ht="20.25">
      <c r="A46" s="74">
        <v>0.625</v>
      </c>
      <c r="B46" s="75"/>
      <c r="C46" s="78">
        <v>1</v>
      </c>
      <c r="D46" s="80" t="s">
        <v>46</v>
      </c>
      <c r="E46" s="81"/>
      <c r="F46" s="81"/>
      <c r="G46" s="81"/>
      <c r="H46" s="81"/>
      <c r="I46" s="81"/>
      <c r="J46" s="81"/>
      <c r="K46" s="81"/>
      <c r="L46" s="82"/>
      <c r="M46" s="83">
        <v>0</v>
      </c>
      <c r="N46" s="85" t="s">
        <v>7</v>
      </c>
      <c r="O46" s="75">
        <v>2</v>
      </c>
      <c r="P46" s="20"/>
      <c r="S46" s="65" t="s">
        <v>44</v>
      </c>
      <c r="T46" s="72" t="s">
        <v>51</v>
      </c>
      <c r="U46" s="73"/>
      <c r="V46" s="73"/>
      <c r="W46" s="73"/>
      <c r="X46" s="73"/>
      <c r="Y46" s="73"/>
    </row>
    <row r="47" spans="1:25" ht="20.25">
      <c r="A47" s="76"/>
      <c r="B47" s="77"/>
      <c r="C47" s="91"/>
      <c r="D47" s="88" t="s">
        <v>61</v>
      </c>
      <c r="E47" s="89"/>
      <c r="F47" s="89"/>
      <c r="G47" s="89"/>
      <c r="H47" s="89"/>
      <c r="I47" s="89"/>
      <c r="J47" s="89"/>
      <c r="K47" s="89"/>
      <c r="L47" s="90"/>
      <c r="M47" s="84"/>
      <c r="N47" s="86"/>
      <c r="O47" s="87"/>
      <c r="P47" s="20"/>
      <c r="S47" s="65" t="s">
        <v>45</v>
      </c>
      <c r="T47" s="72" t="s">
        <v>52</v>
      </c>
      <c r="U47" s="73"/>
      <c r="V47" s="73"/>
      <c r="W47" s="73"/>
      <c r="X47" s="73"/>
      <c r="Y47" s="73"/>
    </row>
  </sheetData>
  <sheetProtection/>
  <mergeCells count="86">
    <mergeCell ref="A6:D6"/>
    <mergeCell ref="I6:K6"/>
    <mergeCell ref="Y6:AA6"/>
    <mergeCell ref="A1:AE1"/>
    <mergeCell ref="Q2:T2"/>
    <mergeCell ref="Q3:T3"/>
    <mergeCell ref="A5:L5"/>
    <mergeCell ref="Q5:AB5"/>
    <mergeCell ref="A15:B15"/>
    <mergeCell ref="D15:L15"/>
    <mergeCell ref="M15:O15"/>
    <mergeCell ref="Q15:R15"/>
    <mergeCell ref="A16:B16"/>
    <mergeCell ref="Q16:R16"/>
    <mergeCell ref="A17:B17"/>
    <mergeCell ref="Q17:R17"/>
    <mergeCell ref="A18:B18"/>
    <mergeCell ref="Q18:R18"/>
    <mergeCell ref="A19:B19"/>
    <mergeCell ref="Q19:R19"/>
    <mergeCell ref="A20:B20"/>
    <mergeCell ref="Q20:R20"/>
    <mergeCell ref="A21:B21"/>
    <mergeCell ref="Q21:R21"/>
    <mergeCell ref="A22:B22"/>
    <mergeCell ref="Q22:R22"/>
    <mergeCell ref="A23:B23"/>
    <mergeCell ref="Q23:R23"/>
    <mergeCell ref="A24:B24"/>
    <mergeCell ref="Q24:R24"/>
    <mergeCell ref="A25:B25"/>
    <mergeCell ref="Q25:R25"/>
    <mergeCell ref="Q29:T29"/>
    <mergeCell ref="A26:B26"/>
    <mergeCell ref="Q26:R26"/>
    <mergeCell ref="A27:B27"/>
    <mergeCell ref="Q27:R27"/>
    <mergeCell ref="A33:B33"/>
    <mergeCell ref="Q33:R33"/>
    <mergeCell ref="A34:B34"/>
    <mergeCell ref="Q34:R34"/>
    <mergeCell ref="A32:B32"/>
    <mergeCell ref="D32:L32"/>
    <mergeCell ref="M32:O32"/>
    <mergeCell ref="Q32:R32"/>
    <mergeCell ref="A35:B35"/>
    <mergeCell ref="Q35:R35"/>
    <mergeCell ref="A36:B36"/>
    <mergeCell ref="Q36:R36"/>
    <mergeCell ref="D47:L47"/>
    <mergeCell ref="A42:B43"/>
    <mergeCell ref="C42:C43"/>
    <mergeCell ref="A39:B39"/>
    <mergeCell ref="A40:B41"/>
    <mergeCell ref="C40:C41"/>
    <mergeCell ref="D40:L40"/>
    <mergeCell ref="M40:M41"/>
    <mergeCell ref="N40:N41"/>
    <mergeCell ref="O40:O41"/>
    <mergeCell ref="D41:L41"/>
    <mergeCell ref="T40:Y40"/>
    <mergeCell ref="T41:Y41"/>
    <mergeCell ref="D42:L42"/>
    <mergeCell ref="M42:M43"/>
    <mergeCell ref="N42:N43"/>
    <mergeCell ref="O42:O43"/>
    <mergeCell ref="T42:Y42"/>
    <mergeCell ref="D43:L43"/>
    <mergeCell ref="T43:Y43"/>
    <mergeCell ref="T47:Y47"/>
    <mergeCell ref="T44:Y44"/>
    <mergeCell ref="D45:L45"/>
    <mergeCell ref="T45:Y45"/>
    <mergeCell ref="A46:B47"/>
    <mergeCell ref="C46:C47"/>
    <mergeCell ref="D46:L46"/>
    <mergeCell ref="M46:M47"/>
    <mergeCell ref="N46:N47"/>
    <mergeCell ref="O46:O47"/>
    <mergeCell ref="T46:Y46"/>
    <mergeCell ref="A44:B45"/>
    <mergeCell ref="C44:C45"/>
    <mergeCell ref="D44:L44"/>
    <mergeCell ref="M44:M45"/>
    <mergeCell ref="N44:N45"/>
    <mergeCell ref="O44:O45"/>
  </mergeCells>
  <printOptions/>
  <pageMargins left="0.27" right="0.18" top="0.31" bottom="0.18" header="0.3" footer="0.17"/>
  <pageSetup fitToHeight="2" horizontalDpi="600" verticalDpi="600" orientation="landscape" paperSize="9" scale="81" r:id="rId1"/>
  <rowBreaks count="1" manualBreakCount="1">
    <brk id="28" max="255" man="1"/>
  </rowBreaks>
  <ignoredErrors>
    <ignoredError sqref="H2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Matti</dc:creator>
  <cp:keywords/>
  <dc:description/>
  <cp:lastModifiedBy>Tiina-äiti</cp:lastModifiedBy>
  <cp:lastPrinted>2017-08-20T12:21:43Z</cp:lastPrinted>
  <dcterms:created xsi:type="dcterms:W3CDTF">2011-01-05T08:40:27Z</dcterms:created>
  <dcterms:modified xsi:type="dcterms:W3CDTF">2017-08-20T15:19:50Z</dcterms:modified>
  <cp:category/>
  <cp:version/>
  <cp:contentType/>
  <cp:contentStatus/>
</cp:coreProperties>
</file>