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9660" tabRatio="863" activeTab="2"/>
  </bookViews>
  <sheets>
    <sheet name="Tulokset D12 (2005)" sheetId="1" r:id="rId1"/>
    <sheet name="Tulokset E11 Kilpa (2006)" sheetId="2" r:id="rId2"/>
    <sheet name="Tulokset E11 HAASTAJA (2006)" sheetId="3" r:id="rId3"/>
    <sheet name="Tulokset E10 KILPA (2007)" sheetId="4" r:id="rId4"/>
    <sheet name="Tulokset E10 HAASTAJA (2007)" sheetId="5" r:id="rId5"/>
  </sheets>
  <definedNames/>
  <calcPr fullCalcOnLoad="1"/>
</workbook>
</file>

<file path=xl/sharedStrings.xml><?xml version="1.0" encoding="utf-8"?>
<sst xmlns="http://schemas.openxmlformats.org/spreadsheetml/2006/main" count="997" uniqueCount="186">
  <si>
    <t>O</t>
  </si>
  <si>
    <t>V</t>
  </si>
  <si>
    <t>T</t>
  </si>
  <si>
    <t>H</t>
  </si>
  <si>
    <t>P</t>
  </si>
  <si>
    <t>JOUKKUE</t>
  </si>
  <si>
    <t>TULOS</t>
  </si>
  <si>
    <t>-</t>
  </si>
  <si>
    <t>Maalit</t>
  </si>
  <si>
    <t>KENTTÄ</t>
  </si>
  <si>
    <t>JOUKKUEET</t>
  </si>
  <si>
    <t xml:space="preserve"> 9:20</t>
  </si>
  <si>
    <t>Peliaika 2 x 20 min</t>
  </si>
  <si>
    <t>LOHKO A</t>
  </si>
  <si>
    <t>LOHKO B</t>
  </si>
  <si>
    <t>AIKA</t>
  </si>
  <si>
    <t>Pelimuoto:  11 vs 11</t>
  </si>
  <si>
    <t>COMETS CUP 19.-20.8.2017 OTTELUTULOKSET</t>
  </si>
  <si>
    <t>SIJOITUSOTTELUT</t>
  </si>
  <si>
    <t>LOPPUSIJOITUKSET:</t>
  </si>
  <si>
    <t>SIJAT 9-10: A5 - B5</t>
  </si>
  <si>
    <t>1.</t>
  </si>
  <si>
    <t>2.</t>
  </si>
  <si>
    <t>SIJAT 7-8: A4 - B4</t>
  </si>
  <si>
    <t>3.</t>
  </si>
  <si>
    <t>4.</t>
  </si>
  <si>
    <t>SIJAT 5-6: A3 - B3</t>
  </si>
  <si>
    <t>5.</t>
  </si>
  <si>
    <t>6.</t>
  </si>
  <si>
    <t>SIJAT 3-4: A2 - B2</t>
  </si>
  <si>
    <t>7.</t>
  </si>
  <si>
    <t>8.</t>
  </si>
  <si>
    <t>SIJAT 1-2: A1 - B1</t>
  </si>
  <si>
    <t>9.</t>
  </si>
  <si>
    <t>10.</t>
  </si>
  <si>
    <t>LAUANTAI 19.8.</t>
  </si>
  <si>
    <t>SUNNUNTAI 20.8.</t>
  </si>
  <si>
    <t>Komeetat</t>
  </si>
  <si>
    <t>FC Vaajakoski</t>
  </si>
  <si>
    <t>HJK Munkka</t>
  </si>
  <si>
    <t>FC Saarijärvi</t>
  </si>
  <si>
    <t>Team LKP P-06</t>
  </si>
  <si>
    <t>JJK 06 Red 1</t>
  </si>
  <si>
    <t>FC JPS</t>
  </si>
  <si>
    <t>MuurY</t>
  </si>
  <si>
    <t>ViPa 06</t>
  </si>
  <si>
    <t>MP Sininen</t>
  </si>
  <si>
    <t>SARJA E11 (2006)</t>
  </si>
  <si>
    <t>HUHTASUO</t>
  </si>
  <si>
    <t>Tikka</t>
  </si>
  <si>
    <t>KuPS Ketut</t>
  </si>
  <si>
    <t>PaRi P06</t>
  </si>
  <si>
    <t>JJK 06 RED 1</t>
  </si>
  <si>
    <t>Jämsänkosken Ilves</t>
  </si>
  <si>
    <t>KuPS Puumat</t>
  </si>
  <si>
    <t>MP Valkoinen</t>
  </si>
  <si>
    <t xml:space="preserve">SARJA E11 (2006) </t>
  </si>
  <si>
    <t>HAASTAJA</t>
  </si>
  <si>
    <t>KILPA</t>
  </si>
  <si>
    <t xml:space="preserve">SARJA E10 (2007) </t>
  </si>
  <si>
    <t>SARJA E10 (2007)</t>
  </si>
  <si>
    <t>JJK 07</t>
  </si>
  <si>
    <t>FCV 07 Red</t>
  </si>
  <si>
    <t>Säyri-07</t>
  </si>
  <si>
    <t>I-HK P07</t>
  </si>
  <si>
    <t>Team LKP 07 Musta</t>
  </si>
  <si>
    <t>KeuPa</t>
  </si>
  <si>
    <t>KeiKa Punainen</t>
  </si>
  <si>
    <t>MP</t>
  </si>
  <si>
    <t>Komeetat Musta</t>
  </si>
  <si>
    <t>FCV 07 White</t>
  </si>
  <si>
    <t>PaRi</t>
  </si>
  <si>
    <t>KeiKa Musta</t>
  </si>
  <si>
    <t>Komeetat Sininen</t>
  </si>
  <si>
    <t>JJK Kuohu</t>
  </si>
  <si>
    <t>KeiKa Keltainen</t>
  </si>
  <si>
    <t>Team LKP 07 Pun.</t>
  </si>
  <si>
    <t>15.</t>
  </si>
  <si>
    <t>14.</t>
  </si>
  <si>
    <t>13.</t>
  </si>
  <si>
    <t>12.</t>
  </si>
  <si>
    <t>Sijat 3-4</t>
  </si>
  <si>
    <t>Sijat 1-2</t>
  </si>
  <si>
    <t>Sijat 7-8</t>
  </si>
  <si>
    <t>Sijat 5-6</t>
  </si>
  <si>
    <t>Sijat 11-12</t>
  </si>
  <si>
    <t>Sijat 9-10</t>
  </si>
  <si>
    <t>Sijat 15-16</t>
  </si>
  <si>
    <t>Sijat 13-14</t>
  </si>
  <si>
    <t>LOHKO</t>
  </si>
  <si>
    <t>SUNNUNTAI 20.8 HUHTASUO 2</t>
  </si>
  <si>
    <t>SUNNUNTAI 20.8 HUHTASUO KENTTÄ 1</t>
  </si>
  <si>
    <t>SiPS</t>
  </si>
  <si>
    <t>Huima</t>
  </si>
  <si>
    <t>D</t>
  </si>
  <si>
    <t>Kumu JT Sininen</t>
  </si>
  <si>
    <t>C</t>
  </si>
  <si>
    <t>KultSu / Musta</t>
  </si>
  <si>
    <t>KultSu / Punainen</t>
  </si>
  <si>
    <t>KuPS D12 Haaste</t>
  </si>
  <si>
    <t>JJK 05 Red</t>
  </si>
  <si>
    <t>B</t>
  </si>
  <si>
    <t>HauPa P05 valkoinen</t>
  </si>
  <si>
    <t>Komeetat T04/05</t>
  </si>
  <si>
    <t>A</t>
  </si>
  <si>
    <t>Kumu JT Valkoinen</t>
  </si>
  <si>
    <t>PaRi Musta</t>
  </si>
  <si>
    <t>SaPa</t>
  </si>
  <si>
    <t>PaRi Keltainen</t>
  </si>
  <si>
    <t>Komeetaat Sininen</t>
  </si>
  <si>
    <t>LAUANTAI 19.8 HUHTASUO 2</t>
  </si>
  <si>
    <t>LAUANTAI 19.8 HUHTASUO KENTTÄ 1</t>
  </si>
  <si>
    <t>S</t>
  </si>
  <si>
    <t>LOHKO D</t>
  </si>
  <si>
    <t>LOHKO C</t>
  </si>
  <si>
    <t>Pelimuoto: 8 vs 8</t>
  </si>
  <si>
    <t>COMETS' PARK / HUHTASUO</t>
  </si>
  <si>
    <t>SARJA D12 (2005)</t>
  </si>
  <si>
    <t xml:space="preserve"> </t>
  </si>
  <si>
    <t>B4 JJK 05 Red</t>
  </si>
  <si>
    <t>D4 Kultsu Musta</t>
  </si>
  <si>
    <t>B3 KuPS D12 haaste</t>
  </si>
  <si>
    <t>D3 Komeetat sininen</t>
  </si>
  <si>
    <t>B2 Kumu JT valkoinen</t>
  </si>
  <si>
    <t>B1 PaRi musta</t>
  </si>
  <si>
    <t>D1 Huima</t>
  </si>
  <si>
    <t>A4 SaPa</t>
  </si>
  <si>
    <t>C4 MuurY</t>
  </si>
  <si>
    <t>A3 Komeetat T04/05</t>
  </si>
  <si>
    <t>C3 KultSu punainen</t>
  </si>
  <si>
    <t>A2 HauPa P05 valkoinen</t>
  </si>
  <si>
    <t>D2 SiPS</t>
  </si>
  <si>
    <t>C2 Komeetat musta</t>
  </si>
  <si>
    <t>A1 PaRi keltainen</t>
  </si>
  <si>
    <t>C1 Kumu JT sininen</t>
  </si>
  <si>
    <t>s</t>
  </si>
  <si>
    <t>Komeetat musta - JJK Kuohu</t>
  </si>
  <si>
    <t>PaRi - MP valkoinen</t>
  </si>
  <si>
    <t>Team LKP 07 Musta - KeiKa punainen</t>
  </si>
  <si>
    <t xml:space="preserve">JJK 07 - Komeetat </t>
  </si>
  <si>
    <t>I-HK P07 - MP</t>
  </si>
  <si>
    <t>MP sininen - Komeetat sininen</t>
  </si>
  <si>
    <t>Komeetat musta</t>
  </si>
  <si>
    <t>Kultsu Musta</t>
  </si>
  <si>
    <t>KultSu Punainen</t>
  </si>
  <si>
    <t>KUPS D12 haastaja</t>
  </si>
  <si>
    <t>Komeetat T04/05 tytöt</t>
  </si>
  <si>
    <t>FC-Saarijärvi - MuuRy</t>
  </si>
  <si>
    <t>Komeetat - JJK 06 Red 1</t>
  </si>
  <si>
    <t>FC Vaajakoski - ViPA 06</t>
  </si>
  <si>
    <t>Pari 06 P - JJK 06 Red 1</t>
  </si>
  <si>
    <t>Team LKP 07 Pun.- Keika Musta</t>
  </si>
  <si>
    <t>FCV 07 White - Keika Keltainen</t>
  </si>
  <si>
    <t>Ystävyysottelu</t>
  </si>
  <si>
    <t>FCV 07Red - Keupa</t>
  </si>
  <si>
    <t>Komeetat - FC JPS</t>
  </si>
  <si>
    <t>Kups Ketut - MP Valkoinen</t>
  </si>
  <si>
    <t>FC Vaajakoski - KUPS Puumat</t>
  </si>
  <si>
    <t>Tikka - Jämsänkosken Ilves</t>
  </si>
  <si>
    <t>Team LKP P-06 - FC JPS</t>
  </si>
  <si>
    <t>HJK Munkka - MP Sininen</t>
  </si>
  <si>
    <t>Säyri 07 - Muury</t>
  </si>
  <si>
    <t>Pari Keltainen</t>
  </si>
  <si>
    <t>Kumu Jt Sininen</t>
  </si>
  <si>
    <t>Pari Musta</t>
  </si>
  <si>
    <t>RP</t>
  </si>
  <si>
    <t>JJk Red 05 Red</t>
  </si>
  <si>
    <t>MuuRy</t>
  </si>
  <si>
    <t>Muury</t>
  </si>
  <si>
    <t>Yst.Ottelu</t>
  </si>
  <si>
    <t>Team LKP 07 -pun</t>
  </si>
  <si>
    <t>Keika Musta</t>
  </si>
  <si>
    <t>Keika Keltainen</t>
  </si>
  <si>
    <t>FCV 07Red</t>
  </si>
  <si>
    <t>Keupa</t>
  </si>
  <si>
    <t>KUPS Ketut</t>
  </si>
  <si>
    <t>Säyri</t>
  </si>
  <si>
    <t>KUPS Puumat</t>
  </si>
  <si>
    <t xml:space="preserve">I-HK P07 </t>
  </si>
  <si>
    <t>KUMU JT Sininen</t>
  </si>
  <si>
    <t>Pari</t>
  </si>
  <si>
    <t>Vipa 06</t>
  </si>
  <si>
    <t>Komeeetat</t>
  </si>
  <si>
    <t>JJk Kuohu</t>
  </si>
  <si>
    <t>Pari 06 P</t>
  </si>
  <si>
    <t>KeiKa punainen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</si>
</sst>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3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47" applyFont="1">
      <alignment/>
      <protection/>
    </xf>
    <xf numFmtId="0" fontId="2" fillId="0" borderId="0" xfId="0" applyFont="1" applyAlignment="1">
      <alignment/>
    </xf>
    <xf numFmtId="0" fontId="2" fillId="0" borderId="0" xfId="47" applyFont="1">
      <alignment/>
      <protection/>
    </xf>
    <xf numFmtId="0" fontId="1" fillId="0" borderId="0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47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47" applyFont="1" applyBorder="1" applyAlignment="1">
      <alignment horizontal="center"/>
      <protection/>
    </xf>
    <xf numFmtId="1" fontId="4" fillId="0" borderId="12" xfId="47" applyNumberFormat="1" applyFont="1" applyBorder="1" applyAlignment="1">
      <alignment horizontal="right"/>
      <protection/>
    </xf>
    <xf numFmtId="49" fontId="4" fillId="0" borderId="13" xfId="47" applyNumberFormat="1" applyFont="1" applyBorder="1" applyAlignment="1">
      <alignment horizontal="center"/>
      <protection/>
    </xf>
    <xf numFmtId="1" fontId="4" fillId="0" borderId="14" xfId="47" applyNumberFormat="1" applyFont="1" applyBorder="1" applyAlignment="1">
      <alignment horizontal="right"/>
      <protection/>
    </xf>
    <xf numFmtId="1" fontId="4" fillId="0" borderId="11" xfId="47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11" xfId="47" applyNumberFormat="1" applyFont="1" applyFill="1" applyBorder="1" applyAlignment="1">
      <alignment horizontal="center"/>
      <protection/>
    </xf>
    <xf numFmtId="1" fontId="4" fillId="0" borderId="1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2" xfId="47" applyFont="1" applyBorder="1" applyAlignment="1">
      <alignment horizontal="left" vertical="center"/>
      <protection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4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Border="1" applyAlignment="1">
      <alignment horizontal="right"/>
      <protection/>
    </xf>
    <xf numFmtId="49" fontId="4" fillId="0" borderId="0" xfId="47" applyNumberFormat="1" applyFont="1" applyBorder="1" applyAlignment="1">
      <alignment horizontal="center"/>
      <protection/>
    </xf>
    <xf numFmtId="1" fontId="4" fillId="0" borderId="0" xfId="47" applyNumberFormat="1" applyFont="1" applyBorder="1" applyAlignment="1">
      <alignment horizontal="center"/>
      <protection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47" applyFont="1" applyAlignment="1">
      <alignment/>
      <protection/>
    </xf>
    <xf numFmtId="0" fontId="0" fillId="0" borderId="0" xfId="0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7" fillId="0" borderId="12" xfId="47" applyFont="1" applyBorder="1" applyAlignment="1">
      <alignment horizontal="left" vertical="center"/>
      <protection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3" xfId="47" applyFont="1" applyBorder="1" applyAlignment="1">
      <alignment horizontal="left" vertical="center"/>
      <protection/>
    </xf>
    <xf numFmtId="0" fontId="8" fillId="34" borderId="15" xfId="0" applyFont="1" applyFill="1" applyBorder="1" applyAlignment="1">
      <alignment horizontal="center"/>
    </xf>
    <xf numFmtId="0" fontId="26" fillId="0" borderId="0" xfId="46" applyAlignment="1">
      <alignment horizontal="left" vertical="center" indent="1"/>
      <protection/>
    </xf>
    <xf numFmtId="0" fontId="4" fillId="34" borderId="15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1" fillId="0" borderId="19" xfId="47" applyFont="1" applyBorder="1" applyAlignment="1">
      <alignment horizontal="center"/>
      <protection/>
    </xf>
    <xf numFmtId="1" fontId="4" fillId="0" borderId="20" xfId="47" applyNumberFormat="1" applyFont="1" applyBorder="1" applyAlignment="1">
      <alignment horizontal="center"/>
      <protection/>
    </xf>
    <xf numFmtId="49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right"/>
    </xf>
    <xf numFmtId="1" fontId="4" fillId="0" borderId="20" xfId="0" applyNumberFormat="1" applyFont="1" applyFill="1" applyBorder="1" applyAlignment="1">
      <alignment horizontal="center"/>
    </xf>
    <xf numFmtId="1" fontId="4" fillId="0" borderId="20" xfId="47" applyNumberFormat="1" applyFont="1" applyFill="1" applyBorder="1" applyAlignment="1">
      <alignment horizontal="center"/>
      <protection/>
    </xf>
    <xf numFmtId="0" fontId="7" fillId="0" borderId="23" xfId="47" applyFont="1" applyBorder="1" applyAlignment="1">
      <alignment horizontal="center"/>
      <protection/>
    </xf>
    <xf numFmtId="0" fontId="7" fillId="0" borderId="24" xfId="47" applyFont="1" applyBorder="1" applyAlignment="1">
      <alignment horizontal="center"/>
      <protection/>
    </xf>
    <xf numFmtId="0" fontId="8" fillId="12" borderId="17" xfId="0" applyFont="1" applyFill="1" applyBorder="1" applyAlignment="1">
      <alignment/>
    </xf>
    <xf numFmtId="0" fontId="8" fillId="12" borderId="15" xfId="0" applyFont="1" applyFill="1" applyBorder="1" applyAlignment="1">
      <alignment/>
    </xf>
    <xf numFmtId="0" fontId="8" fillId="12" borderId="15" xfId="0" applyFont="1" applyFill="1" applyBorder="1" applyAlignment="1">
      <alignment vertical="center"/>
    </xf>
    <xf numFmtId="0" fontId="4" fillId="12" borderId="15" xfId="0" applyFont="1" applyFill="1" applyBorder="1" applyAlignment="1">
      <alignment vertical="center"/>
    </xf>
    <xf numFmtId="0" fontId="7" fillId="12" borderId="16" xfId="47" applyFont="1" applyFill="1" applyBorder="1" applyAlignment="1">
      <alignment vertical="center"/>
      <protection/>
    </xf>
    <xf numFmtId="1" fontId="4" fillId="0" borderId="12" xfId="47" applyNumberFormat="1" applyFont="1" applyBorder="1" applyAlignment="1">
      <alignment horizontal="center"/>
      <protection/>
    </xf>
    <xf numFmtId="0" fontId="8" fillId="12" borderId="13" xfId="0" applyFont="1" applyFill="1" applyBorder="1" applyAlignment="1">
      <alignment horizontal="left"/>
    </xf>
    <xf numFmtId="0" fontId="8" fillId="12" borderId="13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left" vertical="center"/>
    </xf>
    <xf numFmtId="0" fontId="7" fillId="12" borderId="12" xfId="47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1" fillId="0" borderId="0" xfId="4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47" applyFont="1" applyAlignment="1">
      <alignment horizontal="left"/>
      <protection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12" borderId="16" xfId="47" applyFont="1" applyFill="1" applyBorder="1" applyAlignment="1">
      <alignment horizontal="left" vertical="center"/>
      <protection/>
    </xf>
    <xf numFmtId="0" fontId="7" fillId="12" borderId="15" xfId="47" applyFont="1" applyFill="1" applyBorder="1" applyAlignment="1">
      <alignment horizontal="left" vertical="center"/>
      <protection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2" xfId="47" applyFont="1" applyBorder="1" applyAlignment="1">
      <alignment horizontal="left" vertical="center"/>
      <protection/>
    </xf>
    <xf numFmtId="0" fontId="7" fillId="0" borderId="13" xfId="47" applyFont="1" applyBorder="1" applyAlignment="1">
      <alignment horizontal="left" vertical="center"/>
      <protection/>
    </xf>
    <xf numFmtId="0" fontId="7" fillId="0" borderId="14" xfId="47" applyFont="1" applyBorder="1" applyAlignment="1">
      <alignment horizontal="left" vertical="center"/>
      <protection/>
    </xf>
    <xf numFmtId="0" fontId="8" fillId="12" borderId="15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7" fillId="12" borderId="12" xfId="47" applyFont="1" applyFill="1" applyBorder="1" applyAlignment="1">
      <alignment horizontal="left" vertical="center"/>
      <protection/>
    </xf>
    <xf numFmtId="0" fontId="7" fillId="12" borderId="13" xfId="47" applyFont="1" applyFill="1" applyBorder="1" applyAlignment="1">
      <alignment horizontal="left" vertical="center"/>
      <protection/>
    </xf>
    <xf numFmtId="0" fontId="7" fillId="12" borderId="14" xfId="47" applyFont="1" applyFill="1" applyBorder="1" applyAlignment="1">
      <alignment horizontal="left" vertical="center"/>
      <protection/>
    </xf>
    <xf numFmtId="0" fontId="5" fillId="0" borderId="0" xfId="47" applyFont="1" applyAlignment="1">
      <alignment horizontal="left"/>
      <protection/>
    </xf>
    <xf numFmtId="0" fontId="1" fillId="0" borderId="0" xfId="47" applyFont="1" applyFill="1" applyAlignment="1">
      <alignment/>
      <protection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7" fillId="0" borderId="26" xfId="47" applyFont="1" applyBorder="1" applyAlignment="1">
      <alignment horizontal="center"/>
      <protection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12" xfId="47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2" xfId="47" applyFont="1" applyBorder="1" applyAlignment="1">
      <alignment horizontal="left" vertical="center"/>
      <protection/>
    </xf>
    <xf numFmtId="0" fontId="4" fillId="0" borderId="13" xfId="47" applyFont="1" applyBorder="1" applyAlignment="1">
      <alignment horizontal="left" vertical="center"/>
      <protection/>
    </xf>
    <xf numFmtId="0" fontId="4" fillId="0" borderId="14" xfId="47" applyFont="1" applyBorder="1" applyAlignment="1">
      <alignment horizontal="left" vertical="center"/>
      <protection/>
    </xf>
    <xf numFmtId="0" fontId="7" fillId="0" borderId="26" xfId="47" applyFont="1" applyBorder="1" applyAlignment="1">
      <alignment horizontal="left" vertical="center"/>
      <protection/>
    </xf>
    <xf numFmtId="0" fontId="7" fillId="0" borderId="27" xfId="47" applyFont="1" applyBorder="1" applyAlignment="1">
      <alignment horizontal="left" vertical="center"/>
      <protection/>
    </xf>
    <xf numFmtId="0" fontId="7" fillId="0" borderId="28" xfId="47" applyFont="1" applyBorder="1" applyAlignment="1">
      <alignment horizontal="left" vertical="center"/>
      <protection/>
    </xf>
    <xf numFmtId="0" fontId="4" fillId="0" borderId="22" xfId="47" applyFont="1" applyBorder="1" applyAlignment="1">
      <alignment horizontal="left" vertical="center"/>
      <protection/>
    </xf>
    <xf numFmtId="0" fontId="4" fillId="0" borderId="21" xfId="47" applyFont="1" applyBorder="1" applyAlignment="1">
      <alignment horizontal="left" vertical="center"/>
      <protection/>
    </xf>
    <xf numFmtId="0" fontId="4" fillId="0" borderId="29" xfId="47" applyFont="1" applyBorder="1" applyAlignment="1">
      <alignment horizontal="left" vertical="center"/>
      <protection/>
    </xf>
    <xf numFmtId="0" fontId="7" fillId="12" borderId="17" xfId="47" applyFont="1" applyFill="1" applyBorder="1" applyAlignment="1">
      <alignment horizontal="left" vertical="center"/>
      <protection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/>
    </xf>
    <xf numFmtId="20" fontId="4" fillId="0" borderId="3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 vertical="center"/>
    </xf>
    <xf numFmtId="0" fontId="6" fillId="0" borderId="0" xfId="47" applyFont="1" applyFill="1" applyAlignment="1">
      <alignment/>
      <protection/>
    </xf>
    <xf numFmtId="0" fontId="9" fillId="0" borderId="0" xfId="0" applyFont="1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zoomScale="70" zoomScaleNormal="70" zoomScalePageLayoutView="0" workbookViewId="0" topLeftCell="A37">
      <pane ySplit="11364" topLeftCell="A13" activePane="topLeft" state="split"/>
      <selection pane="topLeft" activeCell="L50" sqref="L50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2812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4.7109375" style="2" customWidth="1"/>
    <col min="17" max="18" width="4.00390625" style="2" customWidth="1"/>
    <col min="19" max="19" width="11.140625" style="2" customWidth="1"/>
    <col min="20" max="20" width="12.2812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4.140625" style="2" customWidth="1"/>
    <col min="32" max="32" width="2.8515625" style="2" customWidth="1"/>
    <col min="33" max="33" width="17.28125" style="2" customWidth="1"/>
    <col min="34" max="34" width="19.7109375" style="2" customWidth="1"/>
    <col min="35" max="16384" width="9.140625" style="2" customWidth="1"/>
  </cols>
  <sheetData>
    <row r="1" spans="1:31" ht="35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30" customHeight="1">
      <c r="A2" s="50" t="s">
        <v>117</v>
      </c>
      <c r="B2" s="51"/>
      <c r="C2" s="51"/>
      <c r="D2" s="51"/>
      <c r="E2" s="51"/>
      <c r="F2" s="51"/>
      <c r="G2" s="51"/>
      <c r="H2" s="109" t="s">
        <v>116</v>
      </c>
      <c r="I2" s="108"/>
      <c r="J2" s="107"/>
      <c r="K2" s="107"/>
      <c r="L2" s="107"/>
      <c r="M2" s="107"/>
      <c r="N2" s="107"/>
      <c r="O2" s="107"/>
      <c r="P2" s="107"/>
      <c r="Q2" s="106"/>
      <c r="R2" s="105"/>
      <c r="S2" s="105"/>
      <c r="T2" s="105"/>
      <c r="U2" s="3"/>
      <c r="V2" s="1" t="s">
        <v>12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/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0"/>
      <c r="R3" s="141"/>
      <c r="S3" s="141"/>
      <c r="T3" s="141"/>
      <c r="U3" s="3"/>
      <c r="V3" s="1" t="s">
        <v>115</v>
      </c>
      <c r="W3" s="3"/>
      <c r="X3" s="3"/>
      <c r="Y3" s="3"/>
      <c r="Z3" s="3"/>
      <c r="AA3" s="3"/>
      <c r="AB3" s="3"/>
      <c r="AC3" s="3"/>
      <c r="AD3" s="3"/>
      <c r="AE3" s="3"/>
    </row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04" t="s">
        <v>13</v>
      </c>
      <c r="B5" s="103"/>
      <c r="C5" s="102"/>
      <c r="D5" s="101"/>
      <c r="E5" s="101"/>
      <c r="F5" s="101"/>
      <c r="G5" s="101"/>
      <c r="H5" s="101"/>
      <c r="I5" s="134"/>
      <c r="J5" s="134"/>
      <c r="K5" s="134"/>
      <c r="L5" s="134"/>
      <c r="M5" s="135"/>
      <c r="N5" s="4"/>
      <c r="O5" s="4"/>
      <c r="P5" s="4"/>
      <c r="Q5" s="136" t="s">
        <v>14</v>
      </c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4"/>
      <c r="AE5" s="4"/>
    </row>
    <row r="6" spans="1:31" ht="19.5" customHeight="1">
      <c r="A6" s="131" t="s">
        <v>5</v>
      </c>
      <c r="B6" s="132"/>
      <c r="C6" s="142"/>
      <c r="D6" s="143"/>
      <c r="E6" s="11" t="s">
        <v>0</v>
      </c>
      <c r="F6" s="11" t="s">
        <v>1</v>
      </c>
      <c r="G6" s="11" t="s">
        <v>2</v>
      </c>
      <c r="H6" s="11" t="s">
        <v>3</v>
      </c>
      <c r="I6" s="144" t="s">
        <v>8</v>
      </c>
      <c r="J6" s="145"/>
      <c r="K6" s="146"/>
      <c r="L6" s="94" t="s">
        <v>4</v>
      </c>
      <c r="M6" s="93" t="s">
        <v>112</v>
      </c>
      <c r="N6" s="4"/>
      <c r="O6" s="4"/>
      <c r="P6" s="5"/>
      <c r="Q6" s="131" t="s">
        <v>5</v>
      </c>
      <c r="R6" s="132"/>
      <c r="S6" s="132"/>
      <c r="T6" s="133"/>
      <c r="U6" s="11" t="s">
        <v>0</v>
      </c>
      <c r="V6" s="11" t="s">
        <v>1</v>
      </c>
      <c r="W6" s="11" t="s">
        <v>2</v>
      </c>
      <c r="X6" s="11" t="s">
        <v>3</v>
      </c>
      <c r="Y6" s="147" t="s">
        <v>8</v>
      </c>
      <c r="Z6" s="148"/>
      <c r="AA6" s="149"/>
      <c r="AB6" s="11" t="s">
        <v>4</v>
      </c>
      <c r="AC6" s="93" t="s">
        <v>112</v>
      </c>
      <c r="AD6" s="4"/>
      <c r="AE6" s="4"/>
    </row>
    <row r="7" spans="1:31" ht="19.5" customHeight="1">
      <c r="A7" s="150" t="s">
        <v>108</v>
      </c>
      <c r="B7" s="151"/>
      <c r="C7" s="151"/>
      <c r="D7" s="152"/>
      <c r="E7" s="24">
        <v>3</v>
      </c>
      <c r="F7" s="24">
        <v>3</v>
      </c>
      <c r="G7" s="24"/>
      <c r="H7" s="24"/>
      <c r="I7" s="12">
        <f>M21+O26+M31</f>
        <v>16</v>
      </c>
      <c r="J7" s="13" t="s">
        <v>7</v>
      </c>
      <c r="K7" s="14">
        <f>O21+M26+O31</f>
        <v>3</v>
      </c>
      <c r="L7" s="100">
        <f>F7*3+G7*1</f>
        <v>9</v>
      </c>
      <c r="M7" s="87" t="s">
        <v>21</v>
      </c>
      <c r="N7" s="4"/>
      <c r="O7" s="4"/>
      <c r="P7" s="5"/>
      <c r="Q7" s="150" t="s">
        <v>106</v>
      </c>
      <c r="R7" s="151"/>
      <c r="S7" s="151"/>
      <c r="T7" s="152"/>
      <c r="U7" s="24">
        <v>3</v>
      </c>
      <c r="V7" s="24">
        <v>2</v>
      </c>
      <c r="W7" s="24">
        <v>1</v>
      </c>
      <c r="X7" s="24"/>
      <c r="Y7" s="12">
        <f>AC21+AE27+AC31</f>
        <v>10</v>
      </c>
      <c r="Z7" s="13" t="s">
        <v>7</v>
      </c>
      <c r="AA7" s="14">
        <f>AE21+AC27+AE31</f>
        <v>5</v>
      </c>
      <c r="AB7" s="15">
        <f>V7*3+W7*1</f>
        <v>7</v>
      </c>
      <c r="AC7" s="87" t="s">
        <v>21</v>
      </c>
      <c r="AD7" s="4"/>
      <c r="AE7" s="4"/>
    </row>
    <row r="8" spans="1:31" ht="19.5" customHeight="1">
      <c r="A8" s="150" t="s">
        <v>103</v>
      </c>
      <c r="B8" s="151"/>
      <c r="C8" s="151"/>
      <c r="D8" s="152"/>
      <c r="E8" s="24">
        <v>3</v>
      </c>
      <c r="F8" s="24">
        <v>1</v>
      </c>
      <c r="G8" s="24"/>
      <c r="H8" s="24">
        <v>2</v>
      </c>
      <c r="I8" s="12">
        <f>O21+M32+AC26</f>
        <v>7</v>
      </c>
      <c r="J8" s="13" t="s">
        <v>7</v>
      </c>
      <c r="K8" s="14">
        <f>M21+O32+AE26</f>
        <v>9</v>
      </c>
      <c r="L8" s="100">
        <f>F8*3+G8*1</f>
        <v>3</v>
      </c>
      <c r="M8" s="87" t="s">
        <v>24</v>
      </c>
      <c r="N8" s="4"/>
      <c r="O8" s="4"/>
      <c r="P8" s="5"/>
      <c r="Q8" s="150" t="s">
        <v>100</v>
      </c>
      <c r="R8" s="151"/>
      <c r="S8" s="151"/>
      <c r="T8" s="152"/>
      <c r="U8" s="24">
        <v>3</v>
      </c>
      <c r="V8" s="24"/>
      <c r="W8" s="24" t="s">
        <v>118</v>
      </c>
      <c r="X8" s="24">
        <v>3</v>
      </c>
      <c r="Y8" s="12">
        <f>AE21+AC29+AC32</f>
        <v>3</v>
      </c>
      <c r="Z8" s="13" t="s">
        <v>7</v>
      </c>
      <c r="AA8" s="14">
        <f>AC21+AE29+AE32</f>
        <v>7</v>
      </c>
      <c r="AB8" s="15">
        <v>0</v>
      </c>
      <c r="AC8" s="87" t="s">
        <v>25</v>
      </c>
      <c r="AD8" s="4"/>
      <c r="AE8" s="4"/>
    </row>
    <row r="9" spans="1:31" ht="19.5" customHeight="1">
      <c r="A9" s="150" t="s">
        <v>107</v>
      </c>
      <c r="B9" s="151"/>
      <c r="C9" s="151"/>
      <c r="D9" s="152"/>
      <c r="E9" s="24">
        <v>3</v>
      </c>
      <c r="F9" s="24"/>
      <c r="G9" s="24"/>
      <c r="H9" s="24">
        <v>3</v>
      </c>
      <c r="I9" s="12">
        <f>O31+AC23+AE26</f>
        <v>4</v>
      </c>
      <c r="J9" s="13" t="s">
        <v>7</v>
      </c>
      <c r="K9" s="14">
        <f>M31+AE23+AC26</f>
        <v>18</v>
      </c>
      <c r="L9" s="100">
        <f>F9*3+G9*1</f>
        <v>0</v>
      </c>
      <c r="M9" s="87" t="s">
        <v>25</v>
      </c>
      <c r="N9" s="4"/>
      <c r="O9" s="4"/>
      <c r="P9" s="5"/>
      <c r="Q9" s="150" t="s">
        <v>105</v>
      </c>
      <c r="R9" s="151"/>
      <c r="S9" s="151"/>
      <c r="T9" s="152"/>
      <c r="U9" s="24">
        <v>3</v>
      </c>
      <c r="V9" s="24">
        <v>2</v>
      </c>
      <c r="W9" s="24"/>
      <c r="X9" s="25">
        <v>1</v>
      </c>
      <c r="Y9" s="16">
        <f>AC24+AE31+AE29</f>
        <v>6</v>
      </c>
      <c r="Z9" s="17" t="s">
        <v>7</v>
      </c>
      <c r="AA9" s="14">
        <f>AE24+AE28+AC31</f>
        <v>8</v>
      </c>
      <c r="AB9" s="15">
        <f>V9*3+W9*1</f>
        <v>6</v>
      </c>
      <c r="AC9" s="87" t="s">
        <v>22</v>
      </c>
      <c r="AD9" s="4"/>
      <c r="AE9" s="4"/>
    </row>
    <row r="10" spans="1:31" ht="19.5" customHeight="1">
      <c r="A10" s="150" t="s">
        <v>102</v>
      </c>
      <c r="B10" s="151"/>
      <c r="C10" s="151"/>
      <c r="D10" s="152"/>
      <c r="E10" s="24">
        <v>3</v>
      </c>
      <c r="F10" s="24">
        <v>2</v>
      </c>
      <c r="G10" s="24"/>
      <c r="H10" s="24">
        <v>1</v>
      </c>
      <c r="I10" s="12">
        <f>M26+O32+AE23</f>
        <v>9</v>
      </c>
      <c r="J10" s="13" t="s">
        <v>7</v>
      </c>
      <c r="K10" s="14">
        <f>O26+M32+AC23</f>
        <v>6</v>
      </c>
      <c r="L10" s="100">
        <f>F10*3+G10*1</f>
        <v>6</v>
      </c>
      <c r="M10" s="87" t="s">
        <v>22</v>
      </c>
      <c r="N10" s="4"/>
      <c r="O10" s="4"/>
      <c r="P10" s="5"/>
      <c r="Q10" s="150" t="s">
        <v>99</v>
      </c>
      <c r="R10" s="151"/>
      <c r="S10" s="151"/>
      <c r="T10" s="152"/>
      <c r="U10" s="24">
        <v>3</v>
      </c>
      <c r="V10" s="24">
        <v>1</v>
      </c>
      <c r="W10" s="24">
        <v>1</v>
      </c>
      <c r="X10" s="24">
        <v>1</v>
      </c>
      <c r="Y10" s="12">
        <f>AC27+AE32+AE24</f>
        <v>7</v>
      </c>
      <c r="Z10" s="13" t="s">
        <v>7</v>
      </c>
      <c r="AA10" s="14">
        <f>AC24+AE27+AC32</f>
        <v>7</v>
      </c>
      <c r="AB10" s="15">
        <f>V10*3+W10*1</f>
        <v>4</v>
      </c>
      <c r="AC10" s="87" t="s">
        <v>24</v>
      </c>
      <c r="AD10" s="4"/>
      <c r="AE10" s="4"/>
    </row>
    <row r="11" spans="1:31" ht="19.5" customHeight="1">
      <c r="A11" s="42"/>
      <c r="B11" s="42"/>
      <c r="C11" s="42"/>
      <c r="D11" s="42"/>
      <c r="E11" s="44"/>
      <c r="F11" s="44"/>
      <c r="G11" s="44"/>
      <c r="H11" s="44"/>
      <c r="I11" s="45"/>
      <c r="J11" s="46"/>
      <c r="K11" s="45"/>
      <c r="L11" s="47"/>
      <c r="M11" s="4"/>
      <c r="N11" s="4"/>
      <c r="O11" s="4"/>
      <c r="P11" s="4"/>
      <c r="Q11" s="42"/>
      <c r="R11" s="42"/>
      <c r="S11" s="42"/>
      <c r="T11" s="42"/>
      <c r="U11" s="44"/>
      <c r="V11" s="44"/>
      <c r="W11" s="44"/>
      <c r="X11" s="44"/>
      <c r="Y11" s="45"/>
      <c r="Z11" s="46"/>
      <c r="AA11" s="45"/>
      <c r="AB11" s="47"/>
      <c r="AC11" s="4"/>
      <c r="AD11" s="4"/>
      <c r="AE11" s="4"/>
    </row>
    <row r="12" spans="1:29" ht="20.25">
      <c r="A12" s="115" t="s">
        <v>114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59"/>
      <c r="Q12" s="99" t="s">
        <v>113</v>
      </c>
      <c r="R12" s="98"/>
      <c r="S12" s="97"/>
      <c r="T12" s="96"/>
      <c r="U12" s="96"/>
      <c r="V12" s="96"/>
      <c r="W12" s="96"/>
      <c r="X12" s="96"/>
      <c r="Y12" s="96"/>
      <c r="Z12" s="96"/>
      <c r="AA12" s="96"/>
      <c r="AB12" s="96"/>
      <c r="AC12" s="95"/>
    </row>
    <row r="13" spans="1:29" ht="20.25">
      <c r="A13" s="153" t="s">
        <v>5</v>
      </c>
      <c r="B13" s="154"/>
      <c r="C13" s="160"/>
      <c r="D13" s="161"/>
      <c r="E13" s="94" t="s">
        <v>0</v>
      </c>
      <c r="F13" s="94" t="s">
        <v>1</v>
      </c>
      <c r="G13" s="94" t="s">
        <v>2</v>
      </c>
      <c r="H13" s="94" t="s">
        <v>3</v>
      </c>
      <c r="I13" s="144" t="s">
        <v>8</v>
      </c>
      <c r="J13" s="145"/>
      <c r="K13" s="146"/>
      <c r="L13" s="94" t="s">
        <v>4</v>
      </c>
      <c r="M13" s="93" t="s">
        <v>112</v>
      </c>
      <c r="Q13" s="153" t="s">
        <v>5</v>
      </c>
      <c r="R13" s="154"/>
      <c r="S13" s="154"/>
      <c r="T13" s="155"/>
      <c r="U13" s="94" t="s">
        <v>0</v>
      </c>
      <c r="V13" s="94" t="s">
        <v>1</v>
      </c>
      <c r="W13" s="94" t="s">
        <v>2</v>
      </c>
      <c r="X13" s="94" t="s">
        <v>3</v>
      </c>
      <c r="Y13" s="144" t="s">
        <v>8</v>
      </c>
      <c r="Z13" s="145"/>
      <c r="AA13" s="146"/>
      <c r="AB13" s="94" t="s">
        <v>4</v>
      </c>
      <c r="AC13" s="93" t="s">
        <v>112</v>
      </c>
    </row>
    <row r="14" spans="1:29" ht="21">
      <c r="A14" s="150" t="s">
        <v>69</v>
      </c>
      <c r="B14" s="151"/>
      <c r="C14" s="151"/>
      <c r="D14" s="152"/>
      <c r="E14" s="24">
        <v>3</v>
      </c>
      <c r="F14" s="24">
        <v>2</v>
      </c>
      <c r="G14" s="24"/>
      <c r="H14" s="24">
        <v>1</v>
      </c>
      <c r="I14" s="12">
        <f>AC22+AE28+M33</f>
        <v>9</v>
      </c>
      <c r="J14" s="13" t="s">
        <v>7</v>
      </c>
      <c r="K14" s="14">
        <f>O33+AC28+AE22</f>
        <v>5</v>
      </c>
      <c r="L14" s="15">
        <f>F14*3+G14*1</f>
        <v>6</v>
      </c>
      <c r="M14" s="87" t="s">
        <v>22</v>
      </c>
      <c r="Q14" s="150" t="s">
        <v>73</v>
      </c>
      <c r="R14" s="151"/>
      <c r="S14" s="151"/>
      <c r="T14" s="152"/>
      <c r="U14" s="24">
        <v>3</v>
      </c>
      <c r="V14" s="24">
        <v>1</v>
      </c>
      <c r="W14" s="24"/>
      <c r="X14" s="24">
        <v>2</v>
      </c>
      <c r="Y14" s="12">
        <f>M23+O29+AC33</f>
        <v>4</v>
      </c>
      <c r="Z14" s="13" t="s">
        <v>7</v>
      </c>
      <c r="AA14" s="14">
        <f>M29+AE33+O23</f>
        <v>15</v>
      </c>
      <c r="AB14" s="15">
        <f>V14*3+W14*1</f>
        <v>3</v>
      </c>
      <c r="AC14" s="87" t="s">
        <v>24</v>
      </c>
    </row>
    <row r="15" spans="1:29" ht="21">
      <c r="A15" s="150" t="s">
        <v>44</v>
      </c>
      <c r="B15" s="151"/>
      <c r="C15" s="151"/>
      <c r="D15" s="152"/>
      <c r="E15" s="24">
        <v>3</v>
      </c>
      <c r="F15" s="24"/>
      <c r="G15" s="24"/>
      <c r="H15" s="24">
        <v>3</v>
      </c>
      <c r="I15" s="12">
        <f>M30+M34+AE22</f>
        <v>2</v>
      </c>
      <c r="J15" s="13" t="s">
        <v>7</v>
      </c>
      <c r="K15" s="14">
        <f>O30+O34+AC22</f>
        <v>15</v>
      </c>
      <c r="L15" s="15">
        <f>F15*3+G15*1</f>
        <v>0</v>
      </c>
      <c r="M15" s="87" t="s">
        <v>25</v>
      </c>
      <c r="Q15" s="150" t="s">
        <v>93</v>
      </c>
      <c r="R15" s="151"/>
      <c r="S15" s="151"/>
      <c r="T15" s="152"/>
      <c r="U15" s="24">
        <v>3</v>
      </c>
      <c r="V15" s="24">
        <v>2</v>
      </c>
      <c r="W15" s="24">
        <v>1</v>
      </c>
      <c r="X15" s="24"/>
      <c r="Y15" s="12">
        <f>O23+AC30+AC34</f>
        <v>17</v>
      </c>
      <c r="Z15" s="13" t="s">
        <v>7</v>
      </c>
      <c r="AA15" s="14">
        <f>M23+AE30+AE34</f>
        <v>5</v>
      </c>
      <c r="AB15" s="15">
        <f>V15*3+W15*1</f>
        <v>7</v>
      </c>
      <c r="AC15" s="87" t="s">
        <v>21</v>
      </c>
    </row>
    <row r="16" spans="1:29" ht="21">
      <c r="A16" s="150" t="s">
        <v>98</v>
      </c>
      <c r="B16" s="151"/>
      <c r="C16" s="151"/>
      <c r="D16" s="152"/>
      <c r="E16" s="24">
        <v>3</v>
      </c>
      <c r="F16" s="24">
        <v>1</v>
      </c>
      <c r="G16" s="24"/>
      <c r="H16" s="24">
        <v>2</v>
      </c>
      <c r="I16" s="12">
        <f>M25+O30+O33</f>
        <v>7</v>
      </c>
      <c r="J16" s="13" t="s">
        <v>7</v>
      </c>
      <c r="K16" s="14">
        <f>M30+M33+O25</f>
        <v>6</v>
      </c>
      <c r="L16" s="15">
        <f>F16*3+G16*1</f>
        <v>3</v>
      </c>
      <c r="M16" s="87" t="s">
        <v>24</v>
      </c>
      <c r="Q16" s="156" t="s">
        <v>97</v>
      </c>
      <c r="R16" s="157"/>
      <c r="S16" s="157"/>
      <c r="T16" s="158"/>
      <c r="U16" s="92">
        <v>3</v>
      </c>
      <c r="V16" s="92"/>
      <c r="W16" s="92"/>
      <c r="X16" s="91">
        <v>3</v>
      </c>
      <c r="Y16" s="90">
        <f>AC25+AE30+AE33</f>
        <v>2</v>
      </c>
      <c r="Z16" s="89" t="s">
        <v>7</v>
      </c>
      <c r="AA16" s="14">
        <f>AE25+AC30+AC33</f>
        <v>12</v>
      </c>
      <c r="AB16" s="88">
        <f>V16*3+W16*1</f>
        <v>0</v>
      </c>
      <c r="AC16" s="87" t="s">
        <v>25</v>
      </c>
    </row>
    <row r="17" spans="1:31" ht="19.5" customHeight="1">
      <c r="A17" s="150" t="s">
        <v>95</v>
      </c>
      <c r="B17" s="151"/>
      <c r="C17" s="151"/>
      <c r="D17" s="152"/>
      <c r="E17" s="24">
        <v>3</v>
      </c>
      <c r="F17" s="24">
        <v>3</v>
      </c>
      <c r="G17" s="24"/>
      <c r="H17" s="24"/>
      <c r="I17" s="12">
        <f>O25+O34+AC28</f>
        <v>10</v>
      </c>
      <c r="J17" s="13" t="s">
        <v>7</v>
      </c>
      <c r="K17" s="14">
        <f>M34+M25+AE28</f>
        <v>2</v>
      </c>
      <c r="L17" s="15">
        <f>F17*3+G17*1</f>
        <v>9</v>
      </c>
      <c r="M17" s="87" t="s">
        <v>21</v>
      </c>
      <c r="N17" s="8"/>
      <c r="O17" s="8"/>
      <c r="Q17" s="156" t="s">
        <v>92</v>
      </c>
      <c r="R17" s="157"/>
      <c r="S17" s="157"/>
      <c r="T17" s="158"/>
      <c r="U17" s="92">
        <v>3</v>
      </c>
      <c r="V17" s="92">
        <v>2</v>
      </c>
      <c r="W17" s="92">
        <v>1</v>
      </c>
      <c r="X17" s="91"/>
      <c r="Y17" s="90">
        <f>AE25+AE34+M29</f>
        <v>13</v>
      </c>
      <c r="Z17" s="89" t="s">
        <v>7</v>
      </c>
      <c r="AA17" s="14">
        <f>O29+AC25+AC34</f>
        <v>4</v>
      </c>
      <c r="AB17" s="88">
        <f>V17*3+W17*1</f>
        <v>7</v>
      </c>
      <c r="AC17" s="87" t="s">
        <v>22</v>
      </c>
      <c r="AD17" s="8"/>
      <c r="AE17" s="8"/>
    </row>
    <row r="18" spans="1:31" ht="19.5" customHeight="1">
      <c r="A18" s="42"/>
      <c r="B18" s="42"/>
      <c r="C18" s="42"/>
      <c r="D18" s="42"/>
      <c r="E18" s="44"/>
      <c r="F18" s="44"/>
      <c r="G18" s="44"/>
      <c r="H18" s="44"/>
      <c r="I18" s="45"/>
      <c r="J18" s="46"/>
      <c r="K18" s="45"/>
      <c r="L18" s="47"/>
      <c r="M18" s="8"/>
      <c r="N18" s="8"/>
      <c r="O18" s="8"/>
      <c r="AC18" s="8"/>
      <c r="AD18" s="8"/>
      <c r="AE18" s="8"/>
    </row>
    <row r="19" spans="1:21" ht="19.5" customHeight="1">
      <c r="A19" s="6" t="s">
        <v>111</v>
      </c>
      <c r="B19" s="6"/>
      <c r="C19" s="6"/>
      <c r="E19" s="40"/>
      <c r="P19" s="10"/>
      <c r="Q19" s="6" t="s">
        <v>110</v>
      </c>
      <c r="R19" s="6"/>
      <c r="S19" s="6"/>
      <c r="U19" s="40"/>
    </row>
    <row r="20" spans="1:31" ht="19.5" customHeight="1">
      <c r="A20" s="126" t="s">
        <v>15</v>
      </c>
      <c r="B20" s="127"/>
      <c r="C20" s="58" t="s">
        <v>89</v>
      </c>
      <c r="D20" s="128" t="s">
        <v>10</v>
      </c>
      <c r="E20" s="129"/>
      <c r="F20" s="129"/>
      <c r="G20" s="129"/>
      <c r="H20" s="129"/>
      <c r="I20" s="129"/>
      <c r="J20" s="129"/>
      <c r="K20" s="129"/>
      <c r="L20" s="130"/>
      <c r="M20" s="120" t="s">
        <v>6</v>
      </c>
      <c r="N20" s="121"/>
      <c r="O20" s="122"/>
      <c r="P20" s="20"/>
      <c r="Q20" s="126" t="s">
        <v>15</v>
      </c>
      <c r="R20" s="127"/>
      <c r="S20" s="86" t="s">
        <v>89</v>
      </c>
      <c r="T20" s="85" t="s">
        <v>10</v>
      </c>
      <c r="U20" s="84"/>
      <c r="V20" s="84"/>
      <c r="W20" s="84"/>
      <c r="X20" s="84"/>
      <c r="Y20" s="84"/>
      <c r="Z20" s="84"/>
      <c r="AA20" s="84"/>
      <c r="AB20" s="83"/>
      <c r="AC20" s="123" t="s">
        <v>6</v>
      </c>
      <c r="AD20" s="124"/>
      <c r="AE20" s="125"/>
    </row>
    <row r="21" spans="1:31" ht="19.5" customHeight="1">
      <c r="A21" s="117">
        <v>0.3541666666666667</v>
      </c>
      <c r="B21" s="118"/>
      <c r="C21" s="81" t="s">
        <v>104</v>
      </c>
      <c r="D21" s="119" t="s">
        <v>108</v>
      </c>
      <c r="E21" s="113"/>
      <c r="F21" s="113"/>
      <c r="G21" s="19" t="s">
        <v>7</v>
      </c>
      <c r="H21" s="113" t="s">
        <v>103</v>
      </c>
      <c r="I21" s="113"/>
      <c r="J21" s="113"/>
      <c r="K21" s="113"/>
      <c r="L21" s="114"/>
      <c r="M21" s="26">
        <v>4</v>
      </c>
      <c r="N21" s="19" t="s">
        <v>7</v>
      </c>
      <c r="O21" s="27">
        <v>0</v>
      </c>
      <c r="P21" s="20"/>
      <c r="Q21" s="117">
        <v>0.3541666666666667</v>
      </c>
      <c r="R21" s="118"/>
      <c r="S21" s="81" t="s">
        <v>101</v>
      </c>
      <c r="T21" s="119" t="s">
        <v>106</v>
      </c>
      <c r="U21" s="113"/>
      <c r="V21" s="113"/>
      <c r="W21" s="19" t="s">
        <v>7</v>
      </c>
      <c r="X21" s="113" t="s">
        <v>100</v>
      </c>
      <c r="Y21" s="113"/>
      <c r="Z21" s="113"/>
      <c r="AA21" s="113"/>
      <c r="AB21" s="114"/>
      <c r="AC21" s="26">
        <v>3</v>
      </c>
      <c r="AD21" s="19" t="s">
        <v>7</v>
      </c>
      <c r="AE21" s="82">
        <v>2</v>
      </c>
    </row>
    <row r="22" spans="1:31" ht="19.5" customHeight="1">
      <c r="A22" s="117">
        <v>0.3888888888888889</v>
      </c>
      <c r="B22" s="118"/>
      <c r="C22" s="81"/>
      <c r="D22" s="119"/>
      <c r="E22" s="113"/>
      <c r="F22" s="113"/>
      <c r="G22" s="19" t="s">
        <v>7</v>
      </c>
      <c r="H22" s="113"/>
      <c r="I22" s="113"/>
      <c r="J22" s="113"/>
      <c r="K22" s="113"/>
      <c r="L22" s="114"/>
      <c r="M22" s="26"/>
      <c r="N22" s="19" t="s">
        <v>7</v>
      </c>
      <c r="O22" s="27"/>
      <c r="P22" s="20"/>
      <c r="Q22" s="117">
        <v>0.3888888888888889</v>
      </c>
      <c r="R22" s="118"/>
      <c r="S22" s="81" t="s">
        <v>96</v>
      </c>
      <c r="T22" s="119" t="s">
        <v>69</v>
      </c>
      <c r="U22" s="113"/>
      <c r="V22" s="113"/>
      <c r="W22" s="19" t="s">
        <v>7</v>
      </c>
      <c r="X22" s="113" t="s">
        <v>44</v>
      </c>
      <c r="Y22" s="113"/>
      <c r="Z22" s="113"/>
      <c r="AA22" s="113"/>
      <c r="AB22" s="114"/>
      <c r="AC22" s="26">
        <v>5</v>
      </c>
      <c r="AD22" s="19" t="s">
        <v>7</v>
      </c>
      <c r="AE22" s="82">
        <v>1</v>
      </c>
    </row>
    <row r="23" spans="1:31" ht="19.5" customHeight="1">
      <c r="A23" s="117">
        <v>0.4236111111111111</v>
      </c>
      <c r="B23" s="118"/>
      <c r="C23" s="81" t="s">
        <v>94</v>
      </c>
      <c r="D23" s="119" t="s">
        <v>73</v>
      </c>
      <c r="E23" s="113"/>
      <c r="F23" s="113"/>
      <c r="G23" s="19" t="s">
        <v>7</v>
      </c>
      <c r="H23" s="113" t="s">
        <v>93</v>
      </c>
      <c r="I23" s="113"/>
      <c r="J23" s="113"/>
      <c r="K23" s="113"/>
      <c r="L23" s="114"/>
      <c r="M23" s="26">
        <v>1</v>
      </c>
      <c r="N23" s="19" t="s">
        <v>7</v>
      </c>
      <c r="O23" s="27">
        <v>6</v>
      </c>
      <c r="P23" s="20"/>
      <c r="Q23" s="117">
        <v>0.4236111111111111</v>
      </c>
      <c r="R23" s="118"/>
      <c r="S23" s="81" t="s">
        <v>104</v>
      </c>
      <c r="T23" s="119" t="s">
        <v>107</v>
      </c>
      <c r="U23" s="113"/>
      <c r="V23" s="113"/>
      <c r="W23" s="19" t="s">
        <v>7</v>
      </c>
      <c r="X23" s="113" t="s">
        <v>102</v>
      </c>
      <c r="Y23" s="113"/>
      <c r="Z23" s="113"/>
      <c r="AA23" s="113"/>
      <c r="AB23" s="114"/>
      <c r="AC23" s="26">
        <v>0</v>
      </c>
      <c r="AD23" s="19" t="s">
        <v>7</v>
      </c>
      <c r="AE23" s="82">
        <v>5</v>
      </c>
    </row>
    <row r="24" spans="1:31" ht="19.5" customHeight="1">
      <c r="A24" s="117">
        <v>0.4583333333333333</v>
      </c>
      <c r="B24" s="118"/>
      <c r="C24" s="81"/>
      <c r="D24" s="119"/>
      <c r="E24" s="113"/>
      <c r="F24" s="113"/>
      <c r="G24" s="19" t="s">
        <v>7</v>
      </c>
      <c r="H24" s="113"/>
      <c r="I24" s="113"/>
      <c r="J24" s="113"/>
      <c r="K24" s="113"/>
      <c r="L24" s="114"/>
      <c r="M24" s="26"/>
      <c r="N24" s="19" t="s">
        <v>7</v>
      </c>
      <c r="O24" s="27"/>
      <c r="P24" s="20"/>
      <c r="Q24" s="117">
        <v>0.4583333333333333</v>
      </c>
      <c r="R24" s="118"/>
      <c r="S24" s="81" t="s">
        <v>101</v>
      </c>
      <c r="T24" s="119" t="s">
        <v>105</v>
      </c>
      <c r="U24" s="113"/>
      <c r="V24" s="113"/>
      <c r="W24" s="19" t="s">
        <v>7</v>
      </c>
      <c r="X24" s="113" t="s">
        <v>99</v>
      </c>
      <c r="Y24" s="113"/>
      <c r="Z24" s="113"/>
      <c r="AA24" s="113"/>
      <c r="AB24" s="114"/>
      <c r="AC24" s="26">
        <v>4</v>
      </c>
      <c r="AD24" s="19" t="s">
        <v>7</v>
      </c>
      <c r="AE24" s="82">
        <v>2</v>
      </c>
    </row>
    <row r="25" spans="1:31" ht="19.5" customHeight="1">
      <c r="A25" s="117">
        <v>0.4930555555555556</v>
      </c>
      <c r="B25" s="118"/>
      <c r="C25" s="81" t="s">
        <v>96</v>
      </c>
      <c r="D25" s="119" t="s">
        <v>98</v>
      </c>
      <c r="E25" s="113"/>
      <c r="F25" s="113"/>
      <c r="G25" s="19" t="s">
        <v>7</v>
      </c>
      <c r="H25" s="113" t="s">
        <v>95</v>
      </c>
      <c r="I25" s="113"/>
      <c r="J25" s="113"/>
      <c r="K25" s="113"/>
      <c r="L25" s="114"/>
      <c r="M25" s="26">
        <v>0</v>
      </c>
      <c r="N25" s="19" t="s">
        <v>7</v>
      </c>
      <c r="O25" s="27">
        <v>3</v>
      </c>
      <c r="P25" s="20"/>
      <c r="Q25" s="117">
        <v>0.4930555555555556</v>
      </c>
      <c r="R25" s="118"/>
      <c r="S25" s="81" t="s">
        <v>94</v>
      </c>
      <c r="T25" s="119" t="s">
        <v>97</v>
      </c>
      <c r="U25" s="113"/>
      <c r="V25" s="113"/>
      <c r="W25" s="19" t="s">
        <v>7</v>
      </c>
      <c r="X25" s="113" t="s">
        <v>92</v>
      </c>
      <c r="Y25" s="113"/>
      <c r="Z25" s="113"/>
      <c r="AA25" s="113"/>
      <c r="AB25" s="114"/>
      <c r="AC25" s="26">
        <v>0</v>
      </c>
      <c r="AD25" s="19" t="s">
        <v>7</v>
      </c>
      <c r="AE25" s="82">
        <v>2</v>
      </c>
    </row>
    <row r="26" spans="1:31" ht="19.5" customHeight="1">
      <c r="A26" s="117">
        <v>0.5277777777777778</v>
      </c>
      <c r="B26" s="118"/>
      <c r="C26" s="81" t="s">
        <v>104</v>
      </c>
      <c r="D26" s="119" t="s">
        <v>102</v>
      </c>
      <c r="E26" s="113"/>
      <c r="F26" s="113"/>
      <c r="G26" s="19" t="s">
        <v>7</v>
      </c>
      <c r="H26" s="113" t="s">
        <v>108</v>
      </c>
      <c r="I26" s="113"/>
      <c r="J26" s="113"/>
      <c r="K26" s="113"/>
      <c r="L26" s="114"/>
      <c r="M26" s="26">
        <v>1</v>
      </c>
      <c r="N26" s="19" t="s">
        <v>7</v>
      </c>
      <c r="O26" s="27">
        <v>5</v>
      </c>
      <c r="P26" s="20"/>
      <c r="Q26" s="117">
        <v>0.5277777777777778</v>
      </c>
      <c r="R26" s="118"/>
      <c r="S26" s="81" t="s">
        <v>104</v>
      </c>
      <c r="T26" s="119" t="s">
        <v>103</v>
      </c>
      <c r="U26" s="113"/>
      <c r="V26" s="113"/>
      <c r="W26" s="19" t="s">
        <v>7</v>
      </c>
      <c r="X26" s="113" t="s">
        <v>107</v>
      </c>
      <c r="Y26" s="113"/>
      <c r="Z26" s="113"/>
      <c r="AA26" s="113"/>
      <c r="AB26" s="114"/>
      <c r="AC26" s="26">
        <v>6</v>
      </c>
      <c r="AD26" s="19" t="s">
        <v>7</v>
      </c>
      <c r="AE26" s="82">
        <v>2</v>
      </c>
    </row>
    <row r="27" spans="1:31" ht="19.5" customHeight="1">
      <c r="A27" s="117">
        <v>0.5625</v>
      </c>
      <c r="B27" s="118"/>
      <c r="C27" s="81"/>
      <c r="D27" s="119"/>
      <c r="E27" s="113"/>
      <c r="F27" s="113"/>
      <c r="G27" s="19" t="s">
        <v>7</v>
      </c>
      <c r="H27" s="113"/>
      <c r="I27" s="113"/>
      <c r="J27" s="113"/>
      <c r="K27" s="113"/>
      <c r="L27" s="114"/>
      <c r="M27" s="26"/>
      <c r="N27" s="19" t="s">
        <v>7</v>
      </c>
      <c r="O27" s="27"/>
      <c r="P27" s="20"/>
      <c r="Q27" s="117">
        <v>0.5625</v>
      </c>
      <c r="R27" s="118"/>
      <c r="S27" s="81" t="s">
        <v>101</v>
      </c>
      <c r="T27" s="119" t="s">
        <v>99</v>
      </c>
      <c r="U27" s="113"/>
      <c r="V27" s="113"/>
      <c r="W27" s="19" t="s">
        <v>7</v>
      </c>
      <c r="X27" s="113" t="s">
        <v>106</v>
      </c>
      <c r="Y27" s="113"/>
      <c r="Z27" s="113"/>
      <c r="AA27" s="113"/>
      <c r="AB27" s="114"/>
      <c r="AC27" s="26">
        <v>2</v>
      </c>
      <c r="AD27" s="19" t="s">
        <v>7</v>
      </c>
      <c r="AE27" s="82">
        <v>2</v>
      </c>
    </row>
    <row r="28" spans="1:31" ht="19.5" customHeight="1">
      <c r="A28" s="117">
        <v>0.5972222222222222</v>
      </c>
      <c r="B28" s="118"/>
      <c r="C28" s="81"/>
      <c r="D28" s="119"/>
      <c r="E28" s="113"/>
      <c r="F28" s="113"/>
      <c r="G28" s="19" t="s">
        <v>7</v>
      </c>
      <c r="H28" s="113"/>
      <c r="I28" s="113"/>
      <c r="J28" s="113"/>
      <c r="K28" s="113"/>
      <c r="L28" s="114"/>
      <c r="M28" s="26"/>
      <c r="N28" s="19" t="s">
        <v>7</v>
      </c>
      <c r="O28" s="27"/>
      <c r="P28" s="20"/>
      <c r="Q28" s="117">
        <v>0.5972222222222222</v>
      </c>
      <c r="R28" s="118"/>
      <c r="S28" s="81" t="s">
        <v>96</v>
      </c>
      <c r="T28" s="119" t="s">
        <v>95</v>
      </c>
      <c r="U28" s="113"/>
      <c r="V28" s="113"/>
      <c r="W28" s="19" t="s">
        <v>7</v>
      </c>
      <c r="X28" s="113" t="s">
        <v>69</v>
      </c>
      <c r="Y28" s="113"/>
      <c r="Z28" s="113"/>
      <c r="AA28" s="113"/>
      <c r="AB28" s="114"/>
      <c r="AC28" s="26">
        <v>3</v>
      </c>
      <c r="AD28" s="19" t="s">
        <v>7</v>
      </c>
      <c r="AE28" s="82">
        <v>1</v>
      </c>
    </row>
    <row r="29" spans="1:31" ht="19.5" customHeight="1">
      <c r="A29" s="117">
        <v>0.6319444444444444</v>
      </c>
      <c r="B29" s="118"/>
      <c r="C29" s="81" t="s">
        <v>94</v>
      </c>
      <c r="D29" s="119" t="s">
        <v>92</v>
      </c>
      <c r="E29" s="113"/>
      <c r="F29" s="113"/>
      <c r="G29" s="19" t="s">
        <v>7</v>
      </c>
      <c r="H29" s="113" t="s">
        <v>109</v>
      </c>
      <c r="I29" s="113"/>
      <c r="J29" s="113"/>
      <c r="K29" s="113"/>
      <c r="L29" s="114"/>
      <c r="M29" s="26">
        <v>7</v>
      </c>
      <c r="N29" s="19" t="s">
        <v>7</v>
      </c>
      <c r="O29" s="27">
        <v>0</v>
      </c>
      <c r="P29" s="20"/>
      <c r="Q29" s="117">
        <v>0.6319444444444444</v>
      </c>
      <c r="R29" s="118"/>
      <c r="S29" s="81" t="s">
        <v>94</v>
      </c>
      <c r="T29" s="119" t="s">
        <v>100</v>
      </c>
      <c r="U29" s="113"/>
      <c r="V29" s="113"/>
      <c r="W29" s="19" t="s">
        <v>7</v>
      </c>
      <c r="X29" s="113" t="s">
        <v>105</v>
      </c>
      <c r="Y29" s="113"/>
      <c r="Z29" s="113"/>
      <c r="AA29" s="113"/>
      <c r="AB29" s="114"/>
      <c r="AC29" s="26">
        <v>0</v>
      </c>
      <c r="AD29" s="19" t="s">
        <v>7</v>
      </c>
      <c r="AE29" s="82">
        <v>1</v>
      </c>
    </row>
    <row r="30" spans="1:31" ht="19.5" customHeight="1">
      <c r="A30" s="117">
        <v>0.6666666666666666</v>
      </c>
      <c r="B30" s="118"/>
      <c r="C30" s="81" t="s">
        <v>96</v>
      </c>
      <c r="D30" s="119" t="s">
        <v>44</v>
      </c>
      <c r="E30" s="113"/>
      <c r="F30" s="113"/>
      <c r="G30" s="19" t="s">
        <v>7</v>
      </c>
      <c r="H30" s="113" t="s">
        <v>98</v>
      </c>
      <c r="I30" s="113"/>
      <c r="J30" s="113"/>
      <c r="K30" s="113"/>
      <c r="L30" s="114"/>
      <c r="M30" s="26">
        <v>0</v>
      </c>
      <c r="N30" s="19" t="s">
        <v>7</v>
      </c>
      <c r="O30" s="27">
        <v>6</v>
      </c>
      <c r="P30" s="20"/>
      <c r="Q30" s="117">
        <v>0.6666666666666666</v>
      </c>
      <c r="R30" s="118"/>
      <c r="S30" s="81" t="s">
        <v>94</v>
      </c>
      <c r="T30" s="119" t="s">
        <v>93</v>
      </c>
      <c r="U30" s="113"/>
      <c r="V30" s="113"/>
      <c r="W30" s="19" t="s">
        <v>7</v>
      </c>
      <c r="X30" s="113" t="s">
        <v>97</v>
      </c>
      <c r="Y30" s="113"/>
      <c r="Z30" s="113"/>
      <c r="AA30" s="113"/>
      <c r="AB30" s="114"/>
      <c r="AC30" s="26">
        <v>7</v>
      </c>
      <c r="AD30" s="19" t="s">
        <v>7</v>
      </c>
      <c r="AE30" s="82">
        <v>0</v>
      </c>
    </row>
    <row r="31" spans="1:31" ht="19.5" customHeight="1">
      <c r="A31" s="117">
        <v>0.7013888888888888</v>
      </c>
      <c r="B31" s="118"/>
      <c r="C31" s="81" t="s">
        <v>104</v>
      </c>
      <c r="D31" s="119" t="s">
        <v>108</v>
      </c>
      <c r="E31" s="113"/>
      <c r="F31" s="113"/>
      <c r="G31" s="19" t="s">
        <v>7</v>
      </c>
      <c r="H31" s="113" t="s">
        <v>107</v>
      </c>
      <c r="I31" s="113"/>
      <c r="J31" s="113"/>
      <c r="K31" s="113"/>
      <c r="L31" s="114"/>
      <c r="M31" s="26">
        <v>7</v>
      </c>
      <c r="N31" s="19" t="s">
        <v>7</v>
      </c>
      <c r="O31" s="27">
        <v>2</v>
      </c>
      <c r="P31" s="20"/>
      <c r="Q31" s="117">
        <v>0.7013888888888888</v>
      </c>
      <c r="R31" s="118"/>
      <c r="S31" s="81" t="s">
        <v>101</v>
      </c>
      <c r="T31" s="119" t="s">
        <v>106</v>
      </c>
      <c r="U31" s="113"/>
      <c r="V31" s="113"/>
      <c r="W31" s="19" t="s">
        <v>7</v>
      </c>
      <c r="X31" s="113" t="s">
        <v>105</v>
      </c>
      <c r="Y31" s="113"/>
      <c r="Z31" s="113"/>
      <c r="AA31" s="113"/>
      <c r="AB31" s="114"/>
      <c r="AC31" s="26">
        <v>5</v>
      </c>
      <c r="AD31" s="19" t="s">
        <v>7</v>
      </c>
      <c r="AE31" s="82">
        <v>1</v>
      </c>
    </row>
    <row r="32" spans="1:31" ht="19.5" customHeight="1">
      <c r="A32" s="117">
        <v>0.7361111111111112</v>
      </c>
      <c r="B32" s="118"/>
      <c r="C32" s="81" t="s">
        <v>104</v>
      </c>
      <c r="D32" s="119" t="s">
        <v>103</v>
      </c>
      <c r="E32" s="113"/>
      <c r="F32" s="113"/>
      <c r="G32" s="19" t="s">
        <v>7</v>
      </c>
      <c r="H32" s="113" t="s">
        <v>102</v>
      </c>
      <c r="I32" s="113"/>
      <c r="J32" s="113"/>
      <c r="K32" s="113"/>
      <c r="L32" s="114"/>
      <c r="M32" s="26">
        <v>1</v>
      </c>
      <c r="N32" s="19" t="s">
        <v>7</v>
      </c>
      <c r="O32" s="27">
        <v>3</v>
      </c>
      <c r="P32" s="20"/>
      <c r="Q32" s="117">
        <v>0.7361111111111112</v>
      </c>
      <c r="R32" s="118"/>
      <c r="S32" s="81" t="s">
        <v>101</v>
      </c>
      <c r="T32" s="119" t="s">
        <v>100</v>
      </c>
      <c r="U32" s="113"/>
      <c r="V32" s="113"/>
      <c r="W32" s="19" t="s">
        <v>7</v>
      </c>
      <c r="X32" s="113" t="s">
        <v>99</v>
      </c>
      <c r="Y32" s="113"/>
      <c r="Z32" s="113"/>
      <c r="AA32" s="113"/>
      <c r="AB32" s="114"/>
      <c r="AC32" s="26">
        <v>1</v>
      </c>
      <c r="AD32" s="19" t="s">
        <v>7</v>
      </c>
      <c r="AE32" s="82">
        <v>3</v>
      </c>
    </row>
    <row r="33" spans="1:31" ht="19.5" customHeight="1">
      <c r="A33" s="117">
        <v>0.7708333333333334</v>
      </c>
      <c r="B33" s="118"/>
      <c r="C33" s="81" t="s">
        <v>96</v>
      </c>
      <c r="D33" s="119" t="s">
        <v>69</v>
      </c>
      <c r="E33" s="113"/>
      <c r="F33" s="113"/>
      <c r="G33" s="19" t="s">
        <v>7</v>
      </c>
      <c r="H33" s="113" t="s">
        <v>98</v>
      </c>
      <c r="I33" s="113"/>
      <c r="J33" s="113"/>
      <c r="K33" s="113"/>
      <c r="L33" s="114"/>
      <c r="M33" s="26">
        <v>3</v>
      </c>
      <c r="N33" s="19" t="s">
        <v>7</v>
      </c>
      <c r="O33" s="27">
        <v>1</v>
      </c>
      <c r="P33" s="20"/>
      <c r="Q33" s="117">
        <v>0.7708333333333334</v>
      </c>
      <c r="R33" s="118"/>
      <c r="S33" s="81" t="s">
        <v>94</v>
      </c>
      <c r="T33" s="119" t="s">
        <v>73</v>
      </c>
      <c r="U33" s="113"/>
      <c r="V33" s="113"/>
      <c r="W33" s="19" t="s">
        <v>7</v>
      </c>
      <c r="X33" s="113" t="s">
        <v>97</v>
      </c>
      <c r="Y33" s="113"/>
      <c r="Z33" s="113"/>
      <c r="AA33" s="113"/>
      <c r="AB33" s="114"/>
      <c r="AC33" s="26">
        <v>3</v>
      </c>
      <c r="AD33" s="19" t="s">
        <v>7</v>
      </c>
      <c r="AE33" s="82">
        <v>2</v>
      </c>
    </row>
    <row r="34" spans="1:31" ht="19.5" customHeight="1">
      <c r="A34" s="117">
        <v>0.8055555555555555</v>
      </c>
      <c r="B34" s="118"/>
      <c r="C34" s="81" t="s">
        <v>96</v>
      </c>
      <c r="D34" s="119" t="s">
        <v>44</v>
      </c>
      <c r="E34" s="113"/>
      <c r="F34" s="113"/>
      <c r="G34" s="19" t="s">
        <v>7</v>
      </c>
      <c r="H34" s="113" t="s">
        <v>95</v>
      </c>
      <c r="I34" s="113"/>
      <c r="J34" s="113"/>
      <c r="K34" s="113"/>
      <c r="L34" s="114"/>
      <c r="M34" s="26">
        <v>1</v>
      </c>
      <c r="N34" s="19" t="s">
        <v>7</v>
      </c>
      <c r="O34" s="27">
        <v>4</v>
      </c>
      <c r="P34" s="20"/>
      <c r="Q34" s="117">
        <v>0.8055555555555555</v>
      </c>
      <c r="R34" s="118"/>
      <c r="S34" s="81" t="s">
        <v>94</v>
      </c>
      <c r="T34" s="119" t="s">
        <v>93</v>
      </c>
      <c r="U34" s="113"/>
      <c r="V34" s="113"/>
      <c r="W34" s="19" t="s">
        <v>7</v>
      </c>
      <c r="X34" s="113" t="s">
        <v>92</v>
      </c>
      <c r="Y34" s="113"/>
      <c r="Z34" s="113"/>
      <c r="AA34" s="113"/>
      <c r="AB34" s="114"/>
      <c r="AC34" s="26">
        <v>4</v>
      </c>
      <c r="AD34" s="19" t="s">
        <v>7</v>
      </c>
      <c r="AE34" s="82">
        <v>4</v>
      </c>
    </row>
    <row r="35" spans="1:16" ht="19.5" customHeight="1">
      <c r="A35" s="3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1"/>
      <c r="N35" s="21"/>
      <c r="O35" s="21"/>
      <c r="P35" s="21"/>
    </row>
    <row r="36" spans="1:31" ht="19.5" customHeight="1">
      <c r="A36" s="32" t="s">
        <v>91</v>
      </c>
      <c r="B36" s="23"/>
      <c r="C36" s="23"/>
      <c r="D36" s="23"/>
      <c r="E36" s="40"/>
      <c r="F36" s="23"/>
      <c r="G36" s="23"/>
      <c r="H36" s="23"/>
      <c r="I36" s="23"/>
      <c r="J36" s="23"/>
      <c r="K36" s="23"/>
      <c r="L36" s="23"/>
      <c r="M36" s="21"/>
      <c r="N36" s="21"/>
      <c r="O36" s="21"/>
      <c r="P36" s="21"/>
      <c r="Q36" s="32" t="s">
        <v>90</v>
      </c>
      <c r="R36" s="23"/>
      <c r="S36" s="23"/>
      <c r="T36" s="23"/>
      <c r="U36" s="40"/>
      <c r="V36" s="23"/>
      <c r="W36" s="23"/>
      <c r="X36" s="23"/>
      <c r="Y36" s="23"/>
      <c r="Z36" s="23"/>
      <c r="AA36" s="23"/>
      <c r="AB36" s="23"/>
      <c r="AC36" s="21"/>
      <c r="AD36" s="21"/>
      <c r="AE36" s="21"/>
    </row>
    <row r="37" spans="1:31" ht="19.5" customHeight="1">
      <c r="A37" s="126" t="s">
        <v>15</v>
      </c>
      <c r="B37" s="127"/>
      <c r="C37" s="58" t="s">
        <v>89</v>
      </c>
      <c r="D37" s="128" t="s">
        <v>10</v>
      </c>
      <c r="E37" s="129"/>
      <c r="F37" s="129"/>
      <c r="G37" s="129"/>
      <c r="H37" s="129"/>
      <c r="I37" s="129"/>
      <c r="J37" s="129"/>
      <c r="K37" s="129"/>
      <c r="L37" s="130"/>
      <c r="M37" s="120" t="s">
        <v>6</v>
      </c>
      <c r="N37" s="121"/>
      <c r="O37" s="122"/>
      <c r="P37" s="20"/>
      <c r="Q37" s="126" t="s">
        <v>15</v>
      </c>
      <c r="R37" s="127"/>
      <c r="S37" s="58" t="s">
        <v>89</v>
      </c>
      <c r="T37" s="128" t="s">
        <v>10</v>
      </c>
      <c r="U37" s="129"/>
      <c r="V37" s="129"/>
      <c r="W37" s="129"/>
      <c r="X37" s="129"/>
      <c r="Y37" s="129"/>
      <c r="Z37" s="129"/>
      <c r="AA37" s="129"/>
      <c r="AB37" s="130"/>
      <c r="AC37" s="120" t="s">
        <v>6</v>
      </c>
      <c r="AD37" s="121"/>
      <c r="AE37" s="122"/>
    </row>
    <row r="38" spans="1:31" ht="19.5" customHeight="1">
      <c r="A38" s="117">
        <v>0.3541666666666667</v>
      </c>
      <c r="B38" s="118"/>
      <c r="C38" s="81"/>
      <c r="D38" s="119" t="s">
        <v>119</v>
      </c>
      <c r="E38" s="113"/>
      <c r="F38" s="113"/>
      <c r="G38" s="19" t="s">
        <v>7</v>
      </c>
      <c r="H38" s="113" t="s">
        <v>120</v>
      </c>
      <c r="I38" s="113"/>
      <c r="J38" s="113"/>
      <c r="K38" s="113"/>
      <c r="L38" s="114"/>
      <c r="M38" s="26">
        <v>2</v>
      </c>
      <c r="N38" s="19" t="s">
        <v>7</v>
      </c>
      <c r="O38" s="27">
        <v>0</v>
      </c>
      <c r="P38" s="20"/>
      <c r="Q38" s="117">
        <v>0.3541666666666667</v>
      </c>
      <c r="R38" s="118"/>
      <c r="S38" s="81"/>
      <c r="T38" s="119" t="s">
        <v>126</v>
      </c>
      <c r="U38" s="113"/>
      <c r="V38" s="113"/>
      <c r="W38" s="19" t="s">
        <v>7</v>
      </c>
      <c r="X38" s="113" t="s">
        <v>127</v>
      </c>
      <c r="Y38" s="113"/>
      <c r="Z38" s="113"/>
      <c r="AA38" s="113"/>
      <c r="AB38" s="114"/>
      <c r="AC38" s="26">
        <v>2</v>
      </c>
      <c r="AD38" s="19" t="s">
        <v>7</v>
      </c>
      <c r="AE38" s="27">
        <v>1</v>
      </c>
    </row>
    <row r="39" spans="1:31" ht="19.5" customHeight="1">
      <c r="A39" s="117">
        <v>0.3888888888888889</v>
      </c>
      <c r="B39" s="118"/>
      <c r="C39" s="81"/>
      <c r="D39" s="119"/>
      <c r="E39" s="113"/>
      <c r="F39" s="113"/>
      <c r="G39" s="19"/>
      <c r="H39" s="113"/>
      <c r="I39" s="113"/>
      <c r="J39" s="113"/>
      <c r="K39" s="113"/>
      <c r="L39" s="114"/>
      <c r="M39" s="26"/>
      <c r="N39" s="19" t="s">
        <v>7</v>
      </c>
      <c r="O39" s="27"/>
      <c r="P39" s="20"/>
      <c r="Q39" s="117">
        <v>0.3888888888888889</v>
      </c>
      <c r="R39" s="118"/>
      <c r="S39" s="79"/>
      <c r="T39" s="119"/>
      <c r="U39" s="113"/>
      <c r="V39" s="113"/>
      <c r="W39" s="19" t="s">
        <v>7</v>
      </c>
      <c r="X39" s="113"/>
      <c r="Y39" s="113"/>
      <c r="Z39" s="113"/>
      <c r="AA39" s="113"/>
      <c r="AB39" s="114"/>
      <c r="AC39" s="26"/>
      <c r="AD39" s="19" t="s">
        <v>7</v>
      </c>
      <c r="AE39" s="27"/>
    </row>
    <row r="40" spans="1:31" ht="19.5" customHeight="1">
      <c r="A40" s="117">
        <v>0.4236111111111111</v>
      </c>
      <c r="B40" s="118"/>
      <c r="C40" s="81"/>
      <c r="D40" s="119" t="s">
        <v>121</v>
      </c>
      <c r="E40" s="113"/>
      <c r="F40" s="113"/>
      <c r="G40" s="19" t="s">
        <v>7</v>
      </c>
      <c r="H40" s="113" t="s">
        <v>122</v>
      </c>
      <c r="I40" s="113"/>
      <c r="J40" s="113"/>
      <c r="K40" s="113"/>
      <c r="L40" s="114"/>
      <c r="M40" s="26">
        <v>6</v>
      </c>
      <c r="N40" s="19" t="s">
        <v>7</v>
      </c>
      <c r="O40" s="27">
        <v>0</v>
      </c>
      <c r="P40" s="20"/>
      <c r="Q40" s="117">
        <v>0.4236111111111111</v>
      </c>
      <c r="R40" s="118"/>
      <c r="S40" s="81"/>
      <c r="T40" s="119" t="s">
        <v>128</v>
      </c>
      <c r="U40" s="113"/>
      <c r="V40" s="113"/>
      <c r="W40" s="19" t="s">
        <v>7</v>
      </c>
      <c r="X40" s="113" t="s">
        <v>129</v>
      </c>
      <c r="Y40" s="113"/>
      <c r="Z40" s="113"/>
      <c r="AA40" s="113"/>
      <c r="AB40" s="114"/>
      <c r="AC40" s="26">
        <v>1</v>
      </c>
      <c r="AD40" s="19" t="s">
        <v>7</v>
      </c>
      <c r="AE40" s="27">
        <v>2</v>
      </c>
    </row>
    <row r="41" spans="1:31" ht="21" customHeight="1">
      <c r="A41" s="117">
        <v>0.4583333333333333</v>
      </c>
      <c r="B41" s="118"/>
      <c r="C41" s="81"/>
      <c r="D41" s="119"/>
      <c r="E41" s="113"/>
      <c r="F41" s="113"/>
      <c r="G41" s="19" t="s">
        <v>7</v>
      </c>
      <c r="H41" s="113"/>
      <c r="I41" s="113"/>
      <c r="J41" s="113"/>
      <c r="K41" s="113"/>
      <c r="L41" s="114"/>
      <c r="M41" s="26"/>
      <c r="N41" s="19" t="s">
        <v>7</v>
      </c>
      <c r="O41" s="27"/>
      <c r="P41" s="20"/>
      <c r="Q41" s="117">
        <v>0.4583333333333333</v>
      </c>
      <c r="R41" s="118"/>
      <c r="S41" s="81"/>
      <c r="T41" s="119"/>
      <c r="U41" s="113"/>
      <c r="V41" s="113"/>
      <c r="W41" s="19" t="s">
        <v>7</v>
      </c>
      <c r="X41" s="113"/>
      <c r="Y41" s="113"/>
      <c r="Z41" s="113"/>
      <c r="AA41" s="113"/>
      <c r="AB41" s="114"/>
      <c r="AC41" s="26"/>
      <c r="AD41" s="19" t="s">
        <v>7</v>
      </c>
      <c r="AE41" s="27"/>
    </row>
    <row r="42" spans="1:31" ht="20.25">
      <c r="A42" s="117">
        <v>0.4930555555555556</v>
      </c>
      <c r="B42" s="118"/>
      <c r="C42" s="79"/>
      <c r="D42" s="119" t="s">
        <v>123</v>
      </c>
      <c r="E42" s="113"/>
      <c r="F42" s="113"/>
      <c r="G42" s="19" t="s">
        <v>7</v>
      </c>
      <c r="H42" s="113" t="s">
        <v>131</v>
      </c>
      <c r="I42" s="113"/>
      <c r="J42" s="113"/>
      <c r="K42" s="113"/>
      <c r="L42" s="114"/>
      <c r="M42" s="26">
        <v>2</v>
      </c>
      <c r="N42" s="19" t="s">
        <v>7</v>
      </c>
      <c r="O42" s="27">
        <v>1</v>
      </c>
      <c r="Q42" s="117">
        <v>0.4930555555555556</v>
      </c>
      <c r="R42" s="118"/>
      <c r="S42" s="79"/>
      <c r="T42" s="119" t="s">
        <v>130</v>
      </c>
      <c r="U42" s="113"/>
      <c r="V42" s="113"/>
      <c r="W42" s="19" t="s">
        <v>7</v>
      </c>
      <c r="X42" s="113" t="s">
        <v>132</v>
      </c>
      <c r="Y42" s="113"/>
      <c r="Z42" s="113"/>
      <c r="AA42" s="113"/>
      <c r="AB42" s="114"/>
      <c r="AC42" s="26">
        <v>3</v>
      </c>
      <c r="AD42" s="19" t="s">
        <v>7</v>
      </c>
      <c r="AE42" s="27">
        <v>0</v>
      </c>
    </row>
    <row r="43" spans="1:31" ht="20.25">
      <c r="A43" s="117">
        <v>0.5277777777777778</v>
      </c>
      <c r="B43" s="118"/>
      <c r="C43" s="79"/>
      <c r="D43" s="119" t="s">
        <v>124</v>
      </c>
      <c r="E43" s="113"/>
      <c r="F43" s="113"/>
      <c r="G43" s="19" t="s">
        <v>7</v>
      </c>
      <c r="H43" s="113" t="s">
        <v>125</v>
      </c>
      <c r="I43" s="113"/>
      <c r="J43" s="113"/>
      <c r="K43" s="113"/>
      <c r="L43" s="114"/>
      <c r="M43" s="26">
        <v>0</v>
      </c>
      <c r="N43" s="19" t="s">
        <v>7</v>
      </c>
      <c r="O43" s="27">
        <v>2</v>
      </c>
      <c r="Q43" s="117">
        <v>0.5277777777777778</v>
      </c>
      <c r="R43" s="118"/>
      <c r="S43" s="79"/>
      <c r="T43" s="119" t="s">
        <v>133</v>
      </c>
      <c r="U43" s="113"/>
      <c r="V43" s="113"/>
      <c r="W43" s="19" t="s">
        <v>7</v>
      </c>
      <c r="X43" s="113" t="s">
        <v>134</v>
      </c>
      <c r="Y43" s="113"/>
      <c r="Z43" s="113"/>
      <c r="AA43" s="113"/>
      <c r="AB43" s="114"/>
      <c r="AC43" s="26">
        <v>5</v>
      </c>
      <c r="AD43" s="19" t="s">
        <v>7</v>
      </c>
      <c r="AE43" s="27">
        <v>1</v>
      </c>
    </row>
    <row r="44" spans="1:31" ht="20.25">
      <c r="A44" s="117">
        <v>0.5625</v>
      </c>
      <c r="B44" s="118"/>
      <c r="C44" s="80" t="s">
        <v>88</v>
      </c>
      <c r="D44" s="119" t="s">
        <v>107</v>
      </c>
      <c r="E44" s="113"/>
      <c r="F44" s="113"/>
      <c r="G44" s="19" t="s">
        <v>7</v>
      </c>
      <c r="H44" s="113" t="s">
        <v>100</v>
      </c>
      <c r="I44" s="113"/>
      <c r="J44" s="113"/>
      <c r="K44" s="113"/>
      <c r="L44" s="114"/>
      <c r="M44" s="26">
        <v>3</v>
      </c>
      <c r="N44" s="19" t="s">
        <v>7</v>
      </c>
      <c r="O44" s="27">
        <v>1</v>
      </c>
      <c r="P44" s="20" t="s">
        <v>165</v>
      </c>
      <c r="Q44" s="117">
        <v>0.5625</v>
      </c>
      <c r="R44" s="118"/>
      <c r="S44" s="80" t="s">
        <v>87</v>
      </c>
      <c r="T44" s="119" t="s">
        <v>44</v>
      </c>
      <c r="U44" s="113"/>
      <c r="V44" s="113"/>
      <c r="W44" s="19" t="s">
        <v>7</v>
      </c>
      <c r="X44" s="113" t="s">
        <v>143</v>
      </c>
      <c r="Y44" s="113"/>
      <c r="Z44" s="113"/>
      <c r="AA44" s="113"/>
      <c r="AB44" s="114"/>
      <c r="AC44" s="26">
        <v>2</v>
      </c>
      <c r="AD44" s="19" t="s">
        <v>7</v>
      </c>
      <c r="AE44" s="27">
        <v>1</v>
      </c>
    </row>
    <row r="45" spans="1:31" ht="20.25">
      <c r="A45" s="117">
        <v>0.5972222222222222</v>
      </c>
      <c r="B45" s="118"/>
      <c r="C45" s="79" t="s">
        <v>86</v>
      </c>
      <c r="D45" s="119" t="s">
        <v>144</v>
      </c>
      <c r="E45" s="113"/>
      <c r="F45" s="113"/>
      <c r="G45" s="19" t="s">
        <v>7</v>
      </c>
      <c r="H45" s="113" t="s">
        <v>145</v>
      </c>
      <c r="I45" s="113"/>
      <c r="J45" s="113"/>
      <c r="K45" s="113"/>
      <c r="L45" s="114"/>
      <c r="M45" s="26">
        <v>0</v>
      </c>
      <c r="N45" s="19" t="s">
        <v>7</v>
      </c>
      <c r="O45" s="27">
        <v>5</v>
      </c>
      <c r="P45" s="20"/>
      <c r="Q45" s="117">
        <v>0.5972222222222222</v>
      </c>
      <c r="R45" s="118"/>
      <c r="S45" s="79" t="s">
        <v>85</v>
      </c>
      <c r="T45" s="119" t="s">
        <v>146</v>
      </c>
      <c r="U45" s="113"/>
      <c r="V45" s="113"/>
      <c r="W45" s="19" t="s">
        <v>7</v>
      </c>
      <c r="X45" s="113" t="s">
        <v>73</v>
      </c>
      <c r="Y45" s="113"/>
      <c r="Z45" s="113"/>
      <c r="AA45" s="113"/>
      <c r="AB45" s="114"/>
      <c r="AC45" s="26">
        <v>5</v>
      </c>
      <c r="AD45" s="19" t="s">
        <v>7</v>
      </c>
      <c r="AE45" s="27">
        <v>1</v>
      </c>
    </row>
    <row r="46" spans="1:31" ht="20.25">
      <c r="A46" s="117">
        <v>0.6319444444444444</v>
      </c>
      <c r="B46" s="118"/>
      <c r="C46" s="79" t="s">
        <v>84</v>
      </c>
      <c r="D46" s="119" t="s">
        <v>102</v>
      </c>
      <c r="E46" s="113"/>
      <c r="F46" s="113"/>
      <c r="G46" s="19" t="s">
        <v>7</v>
      </c>
      <c r="H46" s="113" t="s">
        <v>105</v>
      </c>
      <c r="I46" s="113"/>
      <c r="J46" s="113"/>
      <c r="K46" s="113"/>
      <c r="L46" s="114"/>
      <c r="M46" s="26">
        <v>5</v>
      </c>
      <c r="N46" s="19" t="s">
        <v>7</v>
      </c>
      <c r="O46" s="27">
        <v>4</v>
      </c>
      <c r="P46" s="20"/>
      <c r="Q46" s="117">
        <v>0.6319444444444444</v>
      </c>
      <c r="R46" s="118"/>
      <c r="S46" s="79" t="s">
        <v>83</v>
      </c>
      <c r="T46" s="119" t="s">
        <v>142</v>
      </c>
      <c r="U46" s="113"/>
      <c r="V46" s="113"/>
      <c r="W46" s="19" t="s">
        <v>7</v>
      </c>
      <c r="X46" s="113" t="s">
        <v>92</v>
      </c>
      <c r="Y46" s="113"/>
      <c r="Z46" s="113"/>
      <c r="AA46" s="113"/>
      <c r="AB46" s="114"/>
      <c r="AC46" s="26">
        <v>2</v>
      </c>
      <c r="AD46" s="19" t="s">
        <v>7</v>
      </c>
      <c r="AE46" s="27">
        <v>4</v>
      </c>
    </row>
    <row r="47" spans="1:31" ht="20.25">
      <c r="A47" s="117">
        <v>0.6666666666666666</v>
      </c>
      <c r="B47" s="118"/>
      <c r="C47" s="79" t="s">
        <v>82</v>
      </c>
      <c r="D47" s="119" t="s">
        <v>162</v>
      </c>
      <c r="E47" s="113"/>
      <c r="F47" s="113"/>
      <c r="G47" s="19" t="s">
        <v>7</v>
      </c>
      <c r="H47" s="113" t="s">
        <v>93</v>
      </c>
      <c r="I47" s="113"/>
      <c r="J47" s="113"/>
      <c r="K47" s="113"/>
      <c r="L47" s="114"/>
      <c r="M47" s="26">
        <v>2</v>
      </c>
      <c r="N47" s="19" t="s">
        <v>7</v>
      </c>
      <c r="O47" s="27">
        <v>3</v>
      </c>
      <c r="P47" s="20"/>
      <c r="Q47" s="117">
        <v>0.6666666666666666</v>
      </c>
      <c r="R47" s="118"/>
      <c r="S47" s="79" t="s">
        <v>81</v>
      </c>
      <c r="T47" s="119" t="s">
        <v>163</v>
      </c>
      <c r="U47" s="113"/>
      <c r="V47" s="113"/>
      <c r="W47" s="19" t="s">
        <v>7</v>
      </c>
      <c r="X47" s="113" t="s">
        <v>164</v>
      </c>
      <c r="Y47" s="113"/>
      <c r="Z47" s="113"/>
      <c r="AA47" s="113"/>
      <c r="AB47" s="114"/>
      <c r="AC47" s="26">
        <v>0</v>
      </c>
      <c r="AD47" s="19" t="s">
        <v>7</v>
      </c>
      <c r="AE47" s="27">
        <v>5</v>
      </c>
    </row>
    <row r="48" spans="1:31" ht="20.25">
      <c r="A48" s="117">
        <v>0.7083333333333334</v>
      </c>
      <c r="B48" s="118"/>
      <c r="C48" s="79"/>
      <c r="D48" s="119"/>
      <c r="E48" s="113"/>
      <c r="F48" s="113"/>
      <c r="G48" s="19" t="s">
        <v>7</v>
      </c>
      <c r="H48" s="113"/>
      <c r="I48" s="113"/>
      <c r="J48" s="113"/>
      <c r="K48" s="113"/>
      <c r="L48" s="114"/>
      <c r="M48" s="26"/>
      <c r="N48" s="19" t="s">
        <v>7</v>
      </c>
      <c r="O48" s="27"/>
      <c r="P48" s="20"/>
      <c r="Q48" s="117">
        <v>0.7083333333333334</v>
      </c>
      <c r="R48" s="118"/>
      <c r="S48" s="79"/>
      <c r="T48" s="119"/>
      <c r="U48" s="113"/>
      <c r="V48" s="113"/>
      <c r="W48" s="19" t="s">
        <v>7</v>
      </c>
      <c r="X48" s="113"/>
      <c r="Y48" s="113"/>
      <c r="Z48" s="113"/>
      <c r="AA48" s="113"/>
      <c r="AB48" s="114"/>
      <c r="AC48" s="26"/>
      <c r="AD48" s="19" t="s">
        <v>7</v>
      </c>
      <c r="AE48" s="27"/>
    </row>
    <row r="50" spans="3:9" ht="20.25">
      <c r="C50" s="115" t="s">
        <v>19</v>
      </c>
      <c r="D50" s="116"/>
      <c r="E50" s="116"/>
      <c r="F50" s="116"/>
      <c r="G50" s="116"/>
      <c r="H50" s="116"/>
      <c r="I50" s="116"/>
    </row>
    <row r="51" spans="3:9" ht="20.25">
      <c r="C51" s="66" t="s">
        <v>21</v>
      </c>
      <c r="D51" s="111" t="s">
        <v>93</v>
      </c>
      <c r="E51" s="112"/>
      <c r="F51" s="112"/>
      <c r="G51" s="112"/>
      <c r="H51" s="112"/>
      <c r="I51" s="112"/>
    </row>
    <row r="52" spans="3:9" ht="20.25">
      <c r="C52" s="66" t="s">
        <v>22</v>
      </c>
      <c r="D52" s="111" t="s">
        <v>162</v>
      </c>
      <c r="E52" s="112"/>
      <c r="F52" s="112"/>
      <c r="G52" s="112"/>
      <c r="H52" s="112"/>
      <c r="I52" s="112"/>
    </row>
    <row r="53" spans="3:9" ht="20.25">
      <c r="C53" s="66" t="s">
        <v>24</v>
      </c>
      <c r="D53" s="111" t="s">
        <v>164</v>
      </c>
      <c r="E53" s="112"/>
      <c r="F53" s="112"/>
      <c r="G53" s="112"/>
      <c r="H53" s="112"/>
      <c r="I53" s="112"/>
    </row>
    <row r="54" spans="3:9" ht="20.25">
      <c r="C54" s="66" t="s">
        <v>25</v>
      </c>
      <c r="D54" s="111" t="s">
        <v>179</v>
      </c>
      <c r="E54" s="112"/>
      <c r="F54" s="112"/>
      <c r="G54" s="112"/>
      <c r="H54" s="112"/>
      <c r="I54" s="112"/>
    </row>
    <row r="55" spans="3:9" ht="20.25">
      <c r="C55" s="66" t="s">
        <v>27</v>
      </c>
      <c r="D55" s="111" t="s">
        <v>102</v>
      </c>
      <c r="E55" s="112"/>
      <c r="F55" s="112"/>
      <c r="G55" s="112"/>
      <c r="H55" s="112"/>
      <c r="I55" s="112"/>
    </row>
    <row r="56" spans="3:9" ht="20.25">
      <c r="C56" s="67" t="s">
        <v>28</v>
      </c>
      <c r="D56" s="111" t="s">
        <v>105</v>
      </c>
      <c r="E56" s="112"/>
      <c r="F56" s="112"/>
      <c r="G56" s="112"/>
      <c r="H56" s="112"/>
      <c r="I56" s="112"/>
    </row>
    <row r="57" spans="3:9" ht="20.25">
      <c r="C57" s="67" t="s">
        <v>30</v>
      </c>
      <c r="D57" s="111" t="s">
        <v>92</v>
      </c>
      <c r="E57" s="112"/>
      <c r="F57" s="112"/>
      <c r="G57" s="112"/>
      <c r="H57" s="112"/>
      <c r="I57" s="112"/>
    </row>
    <row r="58" spans="3:9" ht="20.25">
      <c r="C58" s="67" t="s">
        <v>31</v>
      </c>
      <c r="D58" s="111" t="s">
        <v>142</v>
      </c>
      <c r="E58" s="112"/>
      <c r="F58" s="112"/>
      <c r="G58" s="112"/>
      <c r="H58" s="112"/>
      <c r="I58" s="112"/>
    </row>
    <row r="59" spans="3:9" ht="20.25">
      <c r="C59" s="67" t="s">
        <v>33</v>
      </c>
      <c r="D59" s="67" t="s">
        <v>145</v>
      </c>
      <c r="E59" s="110"/>
      <c r="F59" s="110"/>
      <c r="G59" s="110"/>
      <c r="H59" s="110"/>
      <c r="I59" s="110"/>
    </row>
    <row r="60" spans="3:9" ht="20.25">
      <c r="C60" s="67" t="s">
        <v>34</v>
      </c>
      <c r="D60" s="67" t="s">
        <v>144</v>
      </c>
      <c r="E60" s="110"/>
      <c r="F60" s="110"/>
      <c r="G60" s="110"/>
      <c r="H60" s="110"/>
      <c r="I60" s="110"/>
    </row>
    <row r="61" spans="3:9" ht="20.25">
      <c r="C61" s="67">
        <v>11</v>
      </c>
      <c r="D61" s="111" t="s">
        <v>146</v>
      </c>
      <c r="E61" s="112"/>
      <c r="F61" s="112"/>
      <c r="G61" s="112"/>
      <c r="H61" s="112"/>
      <c r="I61" s="112"/>
    </row>
    <row r="62" spans="3:9" ht="20.25">
      <c r="C62" s="67" t="s">
        <v>80</v>
      </c>
      <c r="D62" s="111" t="s">
        <v>73</v>
      </c>
      <c r="E62" s="112"/>
      <c r="F62" s="112"/>
      <c r="G62" s="112"/>
      <c r="H62" s="112"/>
      <c r="I62" s="112"/>
    </row>
    <row r="63" spans="3:9" ht="20.25">
      <c r="C63" s="67" t="s">
        <v>79</v>
      </c>
      <c r="D63" s="111" t="s">
        <v>166</v>
      </c>
      <c r="E63" s="112"/>
      <c r="F63" s="112"/>
      <c r="G63" s="112"/>
      <c r="H63" s="112"/>
      <c r="I63" s="112"/>
    </row>
    <row r="64" spans="3:9" ht="20.25">
      <c r="C64" s="67" t="s">
        <v>78</v>
      </c>
      <c r="D64" s="111" t="s">
        <v>107</v>
      </c>
      <c r="E64" s="112"/>
      <c r="F64" s="112"/>
      <c r="G64" s="112"/>
      <c r="H64" s="112"/>
      <c r="I64" s="112"/>
    </row>
    <row r="65" spans="3:25" ht="20.25">
      <c r="C65" s="67" t="s">
        <v>77</v>
      </c>
      <c r="D65" s="2" t="s">
        <v>168</v>
      </c>
      <c r="R65" s="21"/>
      <c r="S65" s="21"/>
      <c r="T65" s="21"/>
      <c r="U65" s="21"/>
      <c r="V65" s="21"/>
      <c r="W65" s="21"/>
      <c r="X65" s="21"/>
      <c r="Y65" s="21"/>
    </row>
    <row r="66" spans="3:4" ht="20.25">
      <c r="C66" s="67">
        <v>16</v>
      </c>
      <c r="D66" s="2" t="s">
        <v>143</v>
      </c>
    </row>
  </sheetData>
  <sheetProtection/>
  <mergeCells count="203">
    <mergeCell ref="A41:B41"/>
    <mergeCell ref="D41:F41"/>
    <mergeCell ref="A44:B44"/>
    <mergeCell ref="D44:F44"/>
    <mergeCell ref="H44:L44"/>
    <mergeCell ref="A42:B42"/>
    <mergeCell ref="D42:F42"/>
    <mergeCell ref="H42:L42"/>
    <mergeCell ref="A43:B43"/>
    <mergeCell ref="D43:F43"/>
    <mergeCell ref="A34:B34"/>
    <mergeCell ref="Q34:R34"/>
    <mergeCell ref="H39:L39"/>
    <mergeCell ref="D40:F40"/>
    <mergeCell ref="H40:L40"/>
    <mergeCell ref="D38:F38"/>
    <mergeCell ref="H38:L38"/>
    <mergeCell ref="Q38:R38"/>
    <mergeCell ref="H34:L34"/>
    <mergeCell ref="D28:F28"/>
    <mergeCell ref="A39:B39"/>
    <mergeCell ref="A40:B40"/>
    <mergeCell ref="D39:F39"/>
    <mergeCell ref="Q31:R31"/>
    <mergeCell ref="A37:B37"/>
    <mergeCell ref="D37:L37"/>
    <mergeCell ref="M37:O37"/>
    <mergeCell ref="A32:B32"/>
    <mergeCell ref="A33:B33"/>
    <mergeCell ref="A29:B29"/>
    <mergeCell ref="Q29:R29"/>
    <mergeCell ref="A30:B30"/>
    <mergeCell ref="Q30:R30"/>
    <mergeCell ref="H29:L29"/>
    <mergeCell ref="H30:L30"/>
    <mergeCell ref="D29:F29"/>
    <mergeCell ref="D30:F30"/>
    <mergeCell ref="A14:D14"/>
    <mergeCell ref="A10:D10"/>
    <mergeCell ref="A46:B46"/>
    <mergeCell ref="D46:F46"/>
    <mergeCell ref="H46:L46"/>
    <mergeCell ref="A28:B28"/>
    <mergeCell ref="H41:L41"/>
    <mergeCell ref="H43:L43"/>
    <mergeCell ref="A31:B31"/>
    <mergeCell ref="A38:B38"/>
    <mergeCell ref="A12:M12"/>
    <mergeCell ref="A9:D9"/>
    <mergeCell ref="A8:D8"/>
    <mergeCell ref="A7:D7"/>
    <mergeCell ref="Q10:T10"/>
    <mergeCell ref="Y13:AA13"/>
    <mergeCell ref="A13:D13"/>
    <mergeCell ref="I13:K13"/>
    <mergeCell ref="Q20:R20"/>
    <mergeCell ref="Q7:T7"/>
    <mergeCell ref="Q8:T8"/>
    <mergeCell ref="Q9:T9"/>
    <mergeCell ref="Q13:T13"/>
    <mergeCell ref="Q15:T15"/>
    <mergeCell ref="Q16:T16"/>
    <mergeCell ref="Q17:T17"/>
    <mergeCell ref="Q14:T14"/>
    <mergeCell ref="D27:F27"/>
    <mergeCell ref="A20:B20"/>
    <mergeCell ref="D20:L20"/>
    <mergeCell ref="D22:F22"/>
    <mergeCell ref="H22:L22"/>
    <mergeCell ref="H23:L23"/>
    <mergeCell ref="H24:L24"/>
    <mergeCell ref="D23:F23"/>
    <mergeCell ref="D21:F21"/>
    <mergeCell ref="H21:L21"/>
    <mergeCell ref="A26:B26"/>
    <mergeCell ref="Q21:R21"/>
    <mergeCell ref="A24:B24"/>
    <mergeCell ref="A21:B21"/>
    <mergeCell ref="A25:B25"/>
    <mergeCell ref="Q24:R24"/>
    <mergeCell ref="H25:L25"/>
    <mergeCell ref="A22:B22"/>
    <mergeCell ref="Q22:R22"/>
    <mergeCell ref="A23:B23"/>
    <mergeCell ref="Q23:R23"/>
    <mergeCell ref="T27:V27"/>
    <mergeCell ref="Q25:R25"/>
    <mergeCell ref="Q26:R26"/>
    <mergeCell ref="Q27:R27"/>
    <mergeCell ref="T25:V25"/>
    <mergeCell ref="A27:B27"/>
    <mergeCell ref="A1:AE1"/>
    <mergeCell ref="Q3:T3"/>
    <mergeCell ref="A6:D6"/>
    <mergeCell ref="I6:K6"/>
    <mergeCell ref="Y6:AA6"/>
    <mergeCell ref="T26:V26"/>
    <mergeCell ref="A15:D15"/>
    <mergeCell ref="A16:D16"/>
    <mergeCell ref="A17:D17"/>
    <mergeCell ref="X26:AB26"/>
    <mergeCell ref="Q6:T6"/>
    <mergeCell ref="I5:M5"/>
    <mergeCell ref="Q5:AC5"/>
    <mergeCell ref="D24:F24"/>
    <mergeCell ref="D25:F25"/>
    <mergeCell ref="D26:F26"/>
    <mergeCell ref="X23:AB23"/>
    <mergeCell ref="X24:AB24"/>
    <mergeCell ref="X25:AB25"/>
    <mergeCell ref="M20:O20"/>
    <mergeCell ref="X33:AB33"/>
    <mergeCell ref="T29:V29"/>
    <mergeCell ref="T30:V30"/>
    <mergeCell ref="H26:L26"/>
    <mergeCell ref="H27:L27"/>
    <mergeCell ref="X28:AB28"/>
    <mergeCell ref="H28:L28"/>
    <mergeCell ref="X27:AB27"/>
    <mergeCell ref="T28:V28"/>
    <mergeCell ref="Q28:R28"/>
    <mergeCell ref="X34:AB34"/>
    <mergeCell ref="D32:F32"/>
    <mergeCell ref="D33:F33"/>
    <mergeCell ref="D34:F34"/>
    <mergeCell ref="D31:F31"/>
    <mergeCell ref="T31:V31"/>
    <mergeCell ref="H33:L33"/>
    <mergeCell ref="Q32:R32"/>
    <mergeCell ref="Q33:R33"/>
    <mergeCell ref="X38:AB38"/>
    <mergeCell ref="X30:AB30"/>
    <mergeCell ref="T21:V21"/>
    <mergeCell ref="T22:V22"/>
    <mergeCell ref="T23:V23"/>
    <mergeCell ref="T24:V24"/>
    <mergeCell ref="X22:AB22"/>
    <mergeCell ref="T32:V32"/>
    <mergeCell ref="X31:AB31"/>
    <mergeCell ref="X32:AB32"/>
    <mergeCell ref="T38:V38"/>
    <mergeCell ref="H31:L31"/>
    <mergeCell ref="H32:L32"/>
    <mergeCell ref="AC20:AE20"/>
    <mergeCell ref="X21:AB21"/>
    <mergeCell ref="T33:V33"/>
    <mergeCell ref="T34:V34"/>
    <mergeCell ref="X29:AB29"/>
    <mergeCell ref="Q37:R37"/>
    <mergeCell ref="T37:AB37"/>
    <mergeCell ref="AC37:AE37"/>
    <mergeCell ref="Q43:R43"/>
    <mergeCell ref="T43:V43"/>
    <mergeCell ref="X43:AB43"/>
    <mergeCell ref="Q39:R39"/>
    <mergeCell ref="T39:V39"/>
    <mergeCell ref="X39:AB39"/>
    <mergeCell ref="Q40:R40"/>
    <mergeCell ref="T40:V40"/>
    <mergeCell ref="X40:AB40"/>
    <mergeCell ref="X44:AB44"/>
    <mergeCell ref="Q45:R45"/>
    <mergeCell ref="T45:V45"/>
    <mergeCell ref="X45:AB45"/>
    <mergeCell ref="Q41:R41"/>
    <mergeCell ref="T41:V41"/>
    <mergeCell ref="X41:AB41"/>
    <mergeCell ref="Q42:R42"/>
    <mergeCell ref="T42:V42"/>
    <mergeCell ref="X42:AB42"/>
    <mergeCell ref="A47:B47"/>
    <mergeCell ref="D47:F47"/>
    <mergeCell ref="T44:V44"/>
    <mergeCell ref="A45:B45"/>
    <mergeCell ref="D45:F45"/>
    <mergeCell ref="H45:L45"/>
    <mergeCell ref="Q44:R44"/>
    <mergeCell ref="Q48:R48"/>
    <mergeCell ref="T48:V48"/>
    <mergeCell ref="D51:I51"/>
    <mergeCell ref="A48:B48"/>
    <mergeCell ref="D48:F48"/>
    <mergeCell ref="H48:L48"/>
    <mergeCell ref="X48:AB48"/>
    <mergeCell ref="D52:I52"/>
    <mergeCell ref="Q46:R46"/>
    <mergeCell ref="T46:V46"/>
    <mergeCell ref="D54:I54"/>
    <mergeCell ref="D55:I55"/>
    <mergeCell ref="X46:AB46"/>
    <mergeCell ref="Q47:R47"/>
    <mergeCell ref="T47:V47"/>
    <mergeCell ref="X47:AB47"/>
    <mergeCell ref="D56:I56"/>
    <mergeCell ref="H47:L47"/>
    <mergeCell ref="D58:I58"/>
    <mergeCell ref="D64:I64"/>
    <mergeCell ref="C50:I50"/>
    <mergeCell ref="D61:I61"/>
    <mergeCell ref="D62:I62"/>
    <mergeCell ref="D63:I63"/>
    <mergeCell ref="D57:I57"/>
    <mergeCell ref="D53:I53"/>
  </mergeCells>
  <printOptions/>
  <pageMargins left="0.27" right="0.18" top="0.31" bottom="0.18" header="0.3" footer="0.17"/>
  <pageSetup fitToHeight="2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zoomScale="70" zoomScaleNormal="70" zoomScalePageLayoutView="0" workbookViewId="0" topLeftCell="A26">
      <pane ySplit="11544" topLeftCell="A13" activePane="topLeft" state="split"/>
      <selection pane="topLeft" activeCell="T46" sqref="T46:Y46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5.00390625" style="2" customWidth="1"/>
    <col min="32" max="16384" width="9.140625" style="2" customWidth="1"/>
  </cols>
  <sheetData>
    <row r="1" spans="1:31" ht="35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30" customHeight="1">
      <c r="A2" s="50" t="s">
        <v>47</v>
      </c>
      <c r="B2" s="51"/>
      <c r="C2" s="51"/>
      <c r="D2" s="51"/>
      <c r="E2" s="51"/>
      <c r="F2" s="51"/>
      <c r="G2" s="51"/>
      <c r="H2" s="51"/>
      <c r="I2" s="50" t="s">
        <v>48</v>
      </c>
      <c r="J2" s="51"/>
      <c r="K2" s="51"/>
      <c r="L2" s="51"/>
      <c r="M2" s="51"/>
      <c r="N2" s="51"/>
      <c r="O2" s="51"/>
      <c r="P2" s="51"/>
      <c r="Q2" s="140" t="s">
        <v>12</v>
      </c>
      <c r="R2" s="141"/>
      <c r="S2" s="141"/>
      <c r="T2" s="141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 t="s">
        <v>58</v>
      </c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0" t="s">
        <v>16</v>
      </c>
      <c r="R3" s="141"/>
      <c r="S3" s="141"/>
      <c r="T3" s="14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36" t="s">
        <v>13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4"/>
      <c r="N5" s="4"/>
      <c r="O5" s="4"/>
      <c r="P5" s="4"/>
      <c r="Q5" s="136" t="s">
        <v>14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4"/>
      <c r="AD5" s="4"/>
      <c r="AE5" s="4"/>
    </row>
    <row r="6" spans="1:31" ht="19.5" customHeight="1">
      <c r="A6" s="131" t="s">
        <v>5</v>
      </c>
      <c r="B6" s="132"/>
      <c r="C6" s="142"/>
      <c r="D6" s="143"/>
      <c r="E6" s="11" t="s">
        <v>0</v>
      </c>
      <c r="F6" s="11" t="s">
        <v>1</v>
      </c>
      <c r="G6" s="11" t="s">
        <v>2</v>
      </c>
      <c r="H6" s="11" t="s">
        <v>3</v>
      </c>
      <c r="I6" s="147" t="s">
        <v>8</v>
      </c>
      <c r="J6" s="148"/>
      <c r="K6" s="149"/>
      <c r="L6" s="11" t="s">
        <v>4</v>
      </c>
      <c r="M6" s="4" t="s">
        <v>135</v>
      </c>
      <c r="N6" s="4"/>
      <c r="O6" s="4"/>
      <c r="P6" s="5"/>
      <c r="Q6" s="74" t="s">
        <v>5</v>
      </c>
      <c r="R6" s="78"/>
      <c r="S6" s="75"/>
      <c r="T6" s="77"/>
      <c r="U6" s="11" t="s">
        <v>0</v>
      </c>
      <c r="V6" s="11" t="s">
        <v>1</v>
      </c>
      <c r="W6" s="11" t="s">
        <v>2</v>
      </c>
      <c r="X6" s="11" t="s">
        <v>3</v>
      </c>
      <c r="Y6" s="147" t="s">
        <v>8</v>
      </c>
      <c r="Z6" s="148"/>
      <c r="AA6" s="149"/>
      <c r="AB6" s="11" t="s">
        <v>4</v>
      </c>
      <c r="AC6" s="4" t="s">
        <v>135</v>
      </c>
      <c r="AD6" s="4"/>
      <c r="AE6" s="4"/>
    </row>
    <row r="7" spans="1:31" ht="19.5" customHeight="1">
      <c r="A7" s="33" t="s">
        <v>37</v>
      </c>
      <c r="B7" s="76"/>
      <c r="C7" s="76"/>
      <c r="D7" s="77"/>
      <c r="E7" s="24">
        <v>4</v>
      </c>
      <c r="F7" s="24">
        <v>4</v>
      </c>
      <c r="G7" s="24"/>
      <c r="H7" s="24">
        <v>0</v>
      </c>
      <c r="I7" s="12">
        <f>M16+O20+O26+M37</f>
        <v>37</v>
      </c>
      <c r="J7" s="13" t="s">
        <v>7</v>
      </c>
      <c r="K7" s="14">
        <f>O16+M20+M26+O37</f>
        <v>0</v>
      </c>
      <c r="L7" s="15">
        <f>F7*3+G7*1</f>
        <v>12</v>
      </c>
      <c r="M7" s="4" t="s">
        <v>21</v>
      </c>
      <c r="N7" s="4"/>
      <c r="O7" s="4"/>
      <c r="P7" s="5"/>
      <c r="Q7" s="33" t="s">
        <v>42</v>
      </c>
      <c r="R7" s="76"/>
      <c r="S7" s="76"/>
      <c r="T7" s="77"/>
      <c r="U7" s="24">
        <v>4</v>
      </c>
      <c r="V7" s="24">
        <v>3</v>
      </c>
      <c r="W7" s="24">
        <v>1</v>
      </c>
      <c r="X7" s="24"/>
      <c r="Y7" s="12">
        <f>AC17+AE21+AE27+AC38</f>
        <v>15</v>
      </c>
      <c r="Z7" s="13" t="s">
        <v>7</v>
      </c>
      <c r="AA7" s="14">
        <f>AE17+AC21+AC27+AE38</f>
        <v>6</v>
      </c>
      <c r="AB7" s="15">
        <f>V7*3+W7*1</f>
        <v>10</v>
      </c>
      <c r="AC7" s="4">
        <v>1</v>
      </c>
      <c r="AD7" s="4"/>
      <c r="AE7" s="4"/>
    </row>
    <row r="8" spans="1:31" ht="19.5" customHeight="1">
      <c r="A8" s="33" t="s">
        <v>38</v>
      </c>
      <c r="B8" s="76"/>
      <c r="C8" s="76"/>
      <c r="D8" s="77"/>
      <c r="E8" s="24">
        <v>4</v>
      </c>
      <c r="F8" s="24">
        <v>3</v>
      </c>
      <c r="G8" s="24"/>
      <c r="H8" s="24">
        <v>1</v>
      </c>
      <c r="I8" s="12">
        <f>O16+M22+O28+M39</f>
        <v>23</v>
      </c>
      <c r="J8" s="13" t="s">
        <v>7</v>
      </c>
      <c r="K8" s="14">
        <f>M16+O22+M28+O39</f>
        <v>6</v>
      </c>
      <c r="L8" s="15">
        <f>F8*3+G8*1</f>
        <v>9</v>
      </c>
      <c r="M8" s="4" t="s">
        <v>22</v>
      </c>
      <c r="N8" s="4"/>
      <c r="O8" s="4"/>
      <c r="P8" s="5"/>
      <c r="Q8" s="33" t="s">
        <v>43</v>
      </c>
      <c r="R8" s="76"/>
      <c r="S8" s="76"/>
      <c r="T8" s="77"/>
      <c r="U8" s="24">
        <v>4</v>
      </c>
      <c r="V8" s="24">
        <v>1</v>
      </c>
      <c r="W8" s="24">
        <v>1</v>
      </c>
      <c r="X8" s="24">
        <v>2</v>
      </c>
      <c r="Y8" s="12">
        <f>AE17+AC23+AE29+AC40</f>
        <v>4</v>
      </c>
      <c r="Z8" s="13" t="s">
        <v>7</v>
      </c>
      <c r="AA8" s="14">
        <f>AC17+AE23+AC29+AE40</f>
        <v>8</v>
      </c>
      <c r="AB8" s="15">
        <f>V8*3+W8*1</f>
        <v>4</v>
      </c>
      <c r="AC8" s="4" t="s">
        <v>25</v>
      </c>
      <c r="AD8" s="4"/>
      <c r="AE8" s="4"/>
    </row>
    <row r="9" spans="1:31" ht="19.5" customHeight="1">
      <c r="A9" s="33" t="s">
        <v>39</v>
      </c>
      <c r="B9" s="76"/>
      <c r="C9" s="76"/>
      <c r="D9" s="77"/>
      <c r="E9" s="24">
        <v>4</v>
      </c>
      <c r="F9" s="24">
        <v>2</v>
      </c>
      <c r="G9" s="24"/>
      <c r="H9" s="24">
        <v>2</v>
      </c>
      <c r="I9" s="12">
        <f>M18+O22+M26+O35</f>
        <v>4</v>
      </c>
      <c r="J9" s="13" t="s">
        <v>7</v>
      </c>
      <c r="K9" s="14">
        <f>O18+M22+O26+M35</f>
        <v>18</v>
      </c>
      <c r="L9" s="15">
        <f>F9*3+G9*1</f>
        <v>6</v>
      </c>
      <c r="M9" s="4" t="s">
        <v>24</v>
      </c>
      <c r="N9" s="4"/>
      <c r="O9" s="4"/>
      <c r="P9" s="5"/>
      <c r="Q9" s="33" t="s">
        <v>44</v>
      </c>
      <c r="R9" s="76"/>
      <c r="S9" s="76"/>
      <c r="T9" s="77"/>
      <c r="U9" s="24">
        <v>4</v>
      </c>
      <c r="V9" s="24"/>
      <c r="W9" s="24"/>
      <c r="X9" s="25">
        <v>4</v>
      </c>
      <c r="Y9" s="16">
        <f>AC19+AE23+AC27+AE36</f>
        <v>7</v>
      </c>
      <c r="Z9" s="17" t="s">
        <v>7</v>
      </c>
      <c r="AA9" s="18">
        <f>AE19+AC23+AE27+AC36</f>
        <v>16</v>
      </c>
      <c r="AB9" s="15">
        <f>V9*3+W9*1</f>
        <v>0</v>
      </c>
      <c r="AC9" s="4" t="s">
        <v>27</v>
      </c>
      <c r="AD9" s="4"/>
      <c r="AE9" s="4"/>
    </row>
    <row r="10" spans="1:31" ht="19.5" customHeight="1">
      <c r="A10" s="33" t="s">
        <v>40</v>
      </c>
      <c r="B10" s="76"/>
      <c r="C10" s="76"/>
      <c r="D10" s="77"/>
      <c r="E10" s="24">
        <v>4</v>
      </c>
      <c r="F10" s="24"/>
      <c r="G10" s="24"/>
      <c r="H10" s="24">
        <v>4</v>
      </c>
      <c r="I10" s="12">
        <f>O18+M24+M28+O37</f>
        <v>4</v>
      </c>
      <c r="J10" s="13" t="s">
        <v>7</v>
      </c>
      <c r="K10" s="14">
        <f>M18+O24+O28+M37</f>
        <v>26</v>
      </c>
      <c r="L10" s="15">
        <f>F10*3+G10*1</f>
        <v>0</v>
      </c>
      <c r="M10" s="4" t="s">
        <v>27</v>
      </c>
      <c r="N10" s="4"/>
      <c r="O10" s="4"/>
      <c r="P10" s="5"/>
      <c r="Q10" s="33" t="s">
        <v>45</v>
      </c>
      <c r="R10" s="76"/>
      <c r="S10" s="76"/>
      <c r="T10" s="77"/>
      <c r="U10" s="24">
        <v>4</v>
      </c>
      <c r="V10" s="24">
        <v>3</v>
      </c>
      <c r="W10" s="24"/>
      <c r="X10" s="24">
        <v>1</v>
      </c>
      <c r="Y10" s="12">
        <f>AE19+AC25+AC29+AE38</f>
        <v>11</v>
      </c>
      <c r="Z10" s="13" t="s">
        <v>7</v>
      </c>
      <c r="AA10" s="14">
        <f>AC19+AE25+AE29+AC38</f>
        <v>5</v>
      </c>
      <c r="AB10" s="15">
        <f>V10*3+W10*1</f>
        <v>9</v>
      </c>
      <c r="AC10" s="4">
        <v>2</v>
      </c>
      <c r="AD10" s="4"/>
      <c r="AE10" s="4"/>
    </row>
    <row r="11" spans="1:31" ht="19.5" customHeight="1">
      <c r="A11" s="33" t="s">
        <v>41</v>
      </c>
      <c r="B11" s="76"/>
      <c r="C11" s="76"/>
      <c r="D11" s="77"/>
      <c r="E11" s="24">
        <v>4</v>
      </c>
      <c r="F11" s="24">
        <v>1</v>
      </c>
      <c r="G11" s="24"/>
      <c r="H11" s="24">
        <v>3</v>
      </c>
      <c r="I11" s="12">
        <f>M20+O24+M35+O39</f>
        <v>4</v>
      </c>
      <c r="J11" s="13" t="s">
        <v>7</v>
      </c>
      <c r="K11" s="14">
        <f>O20+M24+O35+M39</f>
        <v>22</v>
      </c>
      <c r="L11" s="15">
        <f>F11*3+G11*1</f>
        <v>3</v>
      </c>
      <c r="M11" s="4" t="s">
        <v>25</v>
      </c>
      <c r="N11" s="4"/>
      <c r="O11" s="4"/>
      <c r="P11" s="5"/>
      <c r="Q11" s="33" t="s">
        <v>46</v>
      </c>
      <c r="R11" s="76"/>
      <c r="S11" s="76"/>
      <c r="T11" s="77"/>
      <c r="U11" s="24">
        <v>4</v>
      </c>
      <c r="V11" s="24">
        <v>2</v>
      </c>
      <c r="W11" s="24"/>
      <c r="X11" s="24">
        <v>2</v>
      </c>
      <c r="Y11" s="12">
        <f>AC21+AE25+AC36+AE40</f>
        <v>9</v>
      </c>
      <c r="Z11" s="13" t="s">
        <v>7</v>
      </c>
      <c r="AA11" s="14">
        <f>AE21+AC25+AE36+AC40</f>
        <v>11</v>
      </c>
      <c r="AB11" s="15">
        <f>V11*3+W11*1</f>
        <v>6</v>
      </c>
      <c r="AC11" s="4" t="s">
        <v>24</v>
      </c>
      <c r="AD11" s="4"/>
      <c r="AE11" s="4"/>
    </row>
    <row r="12" spans="1:12" ht="20.25">
      <c r="A12" s="42"/>
      <c r="B12" s="43"/>
      <c r="C12" s="43"/>
      <c r="D12" s="43"/>
      <c r="E12" s="44"/>
      <c r="F12" s="44"/>
      <c r="G12" s="44"/>
      <c r="H12" s="44"/>
      <c r="I12" s="45"/>
      <c r="J12" s="46"/>
      <c r="K12" s="45"/>
      <c r="L12" s="47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35</v>
      </c>
      <c r="B14" s="6"/>
      <c r="C14" s="6"/>
      <c r="E14" s="40"/>
      <c r="P14" s="10"/>
      <c r="Q14" s="6" t="s">
        <v>35</v>
      </c>
      <c r="R14" s="6"/>
      <c r="S14" s="6"/>
      <c r="U14" s="40"/>
    </row>
    <row r="15" spans="1:31" ht="19.5" customHeight="1">
      <c r="A15" s="126" t="s">
        <v>15</v>
      </c>
      <c r="B15" s="127"/>
      <c r="C15" s="53" t="s">
        <v>9</v>
      </c>
      <c r="D15" s="128" t="s">
        <v>10</v>
      </c>
      <c r="E15" s="129"/>
      <c r="F15" s="129"/>
      <c r="G15" s="129"/>
      <c r="H15" s="129"/>
      <c r="I15" s="129"/>
      <c r="J15" s="129"/>
      <c r="K15" s="129"/>
      <c r="L15" s="130"/>
      <c r="M15" s="120" t="s">
        <v>6</v>
      </c>
      <c r="N15" s="121"/>
      <c r="O15" s="122"/>
      <c r="P15" s="20"/>
      <c r="Q15" s="126" t="s">
        <v>15</v>
      </c>
      <c r="R15" s="127"/>
      <c r="S15" s="53" t="s">
        <v>9</v>
      </c>
      <c r="T15" s="52" t="s">
        <v>10</v>
      </c>
      <c r="U15" s="53"/>
      <c r="V15" s="53"/>
      <c r="W15" s="53"/>
      <c r="X15" s="53"/>
      <c r="Y15" s="53"/>
      <c r="Z15" s="53"/>
      <c r="AA15" s="53"/>
      <c r="AB15" s="54"/>
      <c r="AC15" s="55" t="s">
        <v>6</v>
      </c>
      <c r="AD15" s="56"/>
      <c r="AE15" s="57"/>
    </row>
    <row r="16" spans="1:31" ht="19.5" customHeight="1">
      <c r="A16" s="180">
        <v>0.3541666666666667</v>
      </c>
      <c r="B16" s="180"/>
      <c r="C16" s="22">
        <v>3</v>
      </c>
      <c r="D16" s="34" t="str">
        <f>A7</f>
        <v>Komeetat</v>
      </c>
      <c r="E16" s="35"/>
      <c r="F16" s="35"/>
      <c r="G16" s="19" t="s">
        <v>7</v>
      </c>
      <c r="H16" s="35" t="str">
        <f>A8</f>
        <v>FC Vaajakoski</v>
      </c>
      <c r="I16" s="35"/>
      <c r="J16" s="35"/>
      <c r="K16" s="35"/>
      <c r="L16" s="36"/>
      <c r="M16" s="26">
        <v>3</v>
      </c>
      <c r="N16" s="19" t="s">
        <v>7</v>
      </c>
      <c r="O16" s="27">
        <v>0</v>
      </c>
      <c r="P16" s="20"/>
      <c r="Q16" s="180">
        <v>0.3541666666666667</v>
      </c>
      <c r="R16" s="180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17" t="s">
        <v>11</v>
      </c>
      <c r="B17" s="118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17" t="s">
        <v>11</v>
      </c>
      <c r="R17" s="118"/>
      <c r="S17" s="22">
        <v>3</v>
      </c>
      <c r="T17" s="34" t="str">
        <f>Q7</f>
        <v>JJK 06 Red 1</v>
      </c>
      <c r="U17" s="35"/>
      <c r="V17" s="35"/>
      <c r="W17" s="22" t="s">
        <v>7</v>
      </c>
      <c r="X17" s="35" t="str">
        <f>Q8</f>
        <v>FC JPS</v>
      </c>
      <c r="Y17" s="35"/>
      <c r="Z17" s="35"/>
      <c r="AA17" s="35"/>
      <c r="AB17" s="36"/>
      <c r="AC17" s="26">
        <v>1</v>
      </c>
      <c r="AD17" s="19" t="s">
        <v>7</v>
      </c>
      <c r="AE17" s="27">
        <v>1</v>
      </c>
    </row>
    <row r="18" spans="1:31" ht="19.5" customHeight="1">
      <c r="A18" s="180">
        <v>0.4236111111111111</v>
      </c>
      <c r="B18" s="180"/>
      <c r="C18" s="22">
        <v>3</v>
      </c>
      <c r="D18" s="34" t="str">
        <f>A9</f>
        <v>HJK Munkka</v>
      </c>
      <c r="E18" s="35"/>
      <c r="F18" s="35"/>
      <c r="G18" s="19" t="s">
        <v>7</v>
      </c>
      <c r="H18" s="35" t="str">
        <f>A10</f>
        <v>FC Saarijärvi</v>
      </c>
      <c r="I18" s="35"/>
      <c r="J18" s="35"/>
      <c r="K18" s="35"/>
      <c r="L18" s="36"/>
      <c r="M18" s="26">
        <v>3</v>
      </c>
      <c r="N18" s="19" t="s">
        <v>7</v>
      </c>
      <c r="O18" s="27">
        <v>0</v>
      </c>
      <c r="P18" s="20"/>
      <c r="Q18" s="180">
        <v>0.4236111111111111</v>
      </c>
      <c r="R18" s="180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180">
        <v>0.4583333333333333</v>
      </c>
      <c r="B19" s="180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180">
        <v>0.4583333333333333</v>
      </c>
      <c r="R19" s="180"/>
      <c r="S19" s="22">
        <v>3</v>
      </c>
      <c r="T19" s="34" t="str">
        <f>Q9</f>
        <v>MuurY</v>
      </c>
      <c r="U19" s="35"/>
      <c r="V19" s="35"/>
      <c r="W19" s="22" t="s">
        <v>7</v>
      </c>
      <c r="X19" s="35" t="str">
        <f>Q10</f>
        <v>ViPa 06</v>
      </c>
      <c r="Y19" s="35"/>
      <c r="Z19" s="35"/>
      <c r="AA19" s="35"/>
      <c r="AB19" s="36"/>
      <c r="AC19" s="26">
        <v>2</v>
      </c>
      <c r="AD19" s="19" t="s">
        <v>7</v>
      </c>
      <c r="AE19" s="27">
        <v>3</v>
      </c>
    </row>
    <row r="20" spans="1:31" ht="19.5" customHeight="1">
      <c r="A20" s="180">
        <v>0.4930555555555556</v>
      </c>
      <c r="B20" s="180"/>
      <c r="C20" s="22">
        <v>3</v>
      </c>
      <c r="D20" s="34" t="str">
        <f>A11</f>
        <v>Team LKP P-06</v>
      </c>
      <c r="E20" s="35"/>
      <c r="F20" s="35"/>
      <c r="G20" s="19" t="s">
        <v>7</v>
      </c>
      <c r="H20" s="35" t="str">
        <f>A7</f>
        <v>Komeetat</v>
      </c>
      <c r="I20" s="35"/>
      <c r="J20" s="35"/>
      <c r="K20" s="35"/>
      <c r="L20" s="36"/>
      <c r="M20" s="26">
        <v>0</v>
      </c>
      <c r="N20" s="19" t="s">
        <v>7</v>
      </c>
      <c r="O20" s="27">
        <v>14</v>
      </c>
      <c r="P20" s="20"/>
      <c r="Q20" s="180">
        <v>0.4930555555555556</v>
      </c>
      <c r="R20" s="180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180">
        <v>0.5277777777777778</v>
      </c>
      <c r="B21" s="180"/>
      <c r="C21" s="28"/>
      <c r="D21" s="37"/>
      <c r="E21" s="38"/>
      <c r="F21" s="38"/>
      <c r="G21" s="38"/>
      <c r="H21" s="38"/>
      <c r="I21" s="38"/>
      <c r="J21" s="38"/>
      <c r="K21" s="38"/>
      <c r="L21" s="39"/>
      <c r="M21" s="29"/>
      <c r="N21" s="30"/>
      <c r="O21" s="31"/>
      <c r="P21" s="20"/>
      <c r="Q21" s="180">
        <v>0.5277777777777778</v>
      </c>
      <c r="R21" s="180"/>
      <c r="S21" s="22">
        <v>3</v>
      </c>
      <c r="T21" s="34" t="str">
        <f>Q11</f>
        <v>MP Sininen</v>
      </c>
      <c r="U21" s="35"/>
      <c r="V21" s="35"/>
      <c r="W21" s="22" t="s">
        <v>7</v>
      </c>
      <c r="X21" s="35" t="str">
        <f>Q7</f>
        <v>JJK 06 Red 1</v>
      </c>
      <c r="Y21" s="35"/>
      <c r="Z21" s="35"/>
      <c r="AA21" s="35"/>
      <c r="AB21" s="36"/>
      <c r="AC21" s="26">
        <v>2</v>
      </c>
      <c r="AD21" s="19" t="s">
        <v>7</v>
      </c>
      <c r="AE21" s="27">
        <v>5</v>
      </c>
    </row>
    <row r="22" spans="1:31" ht="19.5" customHeight="1">
      <c r="A22" s="180">
        <v>0.5625</v>
      </c>
      <c r="B22" s="180"/>
      <c r="C22" s="22">
        <v>3</v>
      </c>
      <c r="D22" s="34" t="str">
        <f>A8</f>
        <v>FC Vaajakoski</v>
      </c>
      <c r="E22" s="35"/>
      <c r="F22" s="35"/>
      <c r="G22" s="19" t="s">
        <v>7</v>
      </c>
      <c r="H22" s="35" t="str">
        <f>A9</f>
        <v>HJK Munkka</v>
      </c>
      <c r="I22" s="35"/>
      <c r="J22" s="35"/>
      <c r="K22" s="35"/>
      <c r="L22" s="36"/>
      <c r="M22" s="26">
        <v>7</v>
      </c>
      <c r="N22" s="19" t="s">
        <v>7</v>
      </c>
      <c r="O22" s="27">
        <v>0</v>
      </c>
      <c r="P22" s="20"/>
      <c r="Q22" s="180">
        <v>0.5625</v>
      </c>
      <c r="R22" s="180"/>
      <c r="S22" s="28"/>
      <c r="T22" s="37"/>
      <c r="U22" s="38"/>
      <c r="V22" s="38"/>
      <c r="W22" s="38"/>
      <c r="X22" s="38"/>
      <c r="Y22" s="38"/>
      <c r="Z22" s="38"/>
      <c r="AA22" s="38"/>
      <c r="AB22" s="39"/>
      <c r="AC22" s="29"/>
      <c r="AD22" s="30"/>
      <c r="AE22" s="31"/>
    </row>
    <row r="23" spans="1:31" ht="19.5" customHeight="1">
      <c r="A23" s="180">
        <v>0.5972222222222222</v>
      </c>
      <c r="B23" s="180"/>
      <c r="C23" s="28"/>
      <c r="D23" s="37"/>
      <c r="E23" s="38"/>
      <c r="F23" s="38"/>
      <c r="G23" s="38"/>
      <c r="H23" s="38"/>
      <c r="I23" s="38"/>
      <c r="J23" s="38"/>
      <c r="K23" s="38"/>
      <c r="L23" s="39"/>
      <c r="M23" s="29"/>
      <c r="N23" s="30"/>
      <c r="O23" s="31"/>
      <c r="P23" s="20"/>
      <c r="Q23" s="180">
        <v>0.5972222222222222</v>
      </c>
      <c r="R23" s="180"/>
      <c r="S23" s="22">
        <v>3</v>
      </c>
      <c r="T23" s="34" t="str">
        <f>Q8</f>
        <v>FC JPS</v>
      </c>
      <c r="U23" s="35"/>
      <c r="V23" s="35"/>
      <c r="W23" s="22" t="s">
        <v>7</v>
      </c>
      <c r="X23" s="35" t="str">
        <f>Q9</f>
        <v>MuurY</v>
      </c>
      <c r="Y23" s="35"/>
      <c r="Z23" s="35"/>
      <c r="AA23" s="35"/>
      <c r="AB23" s="36"/>
      <c r="AC23" s="26">
        <v>2</v>
      </c>
      <c r="AD23" s="19" t="s">
        <v>7</v>
      </c>
      <c r="AE23" s="27">
        <v>1</v>
      </c>
    </row>
    <row r="24" spans="1:31" ht="19.5" customHeight="1">
      <c r="A24" s="180">
        <v>0.6319444444444444</v>
      </c>
      <c r="B24" s="180"/>
      <c r="C24" s="22">
        <v>3</v>
      </c>
      <c r="D24" s="34" t="str">
        <f>A10</f>
        <v>FC Saarijärvi</v>
      </c>
      <c r="E24" s="35"/>
      <c r="F24" s="35"/>
      <c r="G24" s="19" t="s">
        <v>7</v>
      </c>
      <c r="H24" s="35" t="str">
        <f>A11</f>
        <v>Team LKP P-06</v>
      </c>
      <c r="I24" s="35"/>
      <c r="J24" s="35"/>
      <c r="K24" s="35"/>
      <c r="L24" s="36"/>
      <c r="M24" s="26">
        <v>1</v>
      </c>
      <c r="N24" s="19" t="s">
        <v>7</v>
      </c>
      <c r="O24" s="27">
        <v>4</v>
      </c>
      <c r="P24" s="20"/>
      <c r="Q24" s="180">
        <v>0.6319444444444444</v>
      </c>
      <c r="R24" s="180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180">
        <v>0.6666666666666666</v>
      </c>
      <c r="B25" s="180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180">
        <v>0.6666666666666666</v>
      </c>
      <c r="R25" s="180"/>
      <c r="S25" s="22">
        <v>3</v>
      </c>
      <c r="T25" s="34" t="str">
        <f>Q10</f>
        <v>ViPa 06</v>
      </c>
      <c r="U25" s="35"/>
      <c r="V25" s="35"/>
      <c r="W25" s="22" t="s">
        <v>7</v>
      </c>
      <c r="X25" s="35" t="str">
        <f>Q11</f>
        <v>MP Sininen</v>
      </c>
      <c r="Y25" s="35"/>
      <c r="Z25" s="35"/>
      <c r="AA25" s="35"/>
      <c r="AB25" s="36"/>
      <c r="AC25" s="26">
        <v>3</v>
      </c>
      <c r="AD25" s="19" t="s">
        <v>7</v>
      </c>
      <c r="AE25" s="27">
        <v>1</v>
      </c>
    </row>
    <row r="26" spans="1:31" ht="19.5" customHeight="1">
      <c r="A26" s="180">
        <v>0.7013888888888888</v>
      </c>
      <c r="B26" s="180"/>
      <c r="C26" s="22">
        <v>3</v>
      </c>
      <c r="D26" s="34" t="str">
        <f>A9</f>
        <v>HJK Munkka</v>
      </c>
      <c r="E26" s="35"/>
      <c r="F26" s="35"/>
      <c r="G26" s="19" t="s">
        <v>7</v>
      </c>
      <c r="H26" s="35" t="str">
        <f>A7</f>
        <v>Komeetat</v>
      </c>
      <c r="I26" s="35"/>
      <c r="J26" s="35"/>
      <c r="K26" s="35"/>
      <c r="L26" s="36"/>
      <c r="M26" s="26">
        <v>0</v>
      </c>
      <c r="N26" s="19" t="s">
        <v>7</v>
      </c>
      <c r="O26" s="27">
        <v>11</v>
      </c>
      <c r="P26" s="20"/>
      <c r="Q26" s="180">
        <v>0.7013888888888888</v>
      </c>
      <c r="R26" s="180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180">
        <v>0.7361111111111112</v>
      </c>
      <c r="B27" s="180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180">
        <v>0.7361111111111112</v>
      </c>
      <c r="R27" s="180"/>
      <c r="S27" s="22">
        <v>3</v>
      </c>
      <c r="T27" s="34" t="str">
        <f>Q9</f>
        <v>MuurY</v>
      </c>
      <c r="U27" s="35"/>
      <c r="V27" s="35"/>
      <c r="W27" s="22" t="s">
        <v>7</v>
      </c>
      <c r="X27" s="35" t="str">
        <f>Q7</f>
        <v>JJK 06 Red 1</v>
      </c>
      <c r="Y27" s="35"/>
      <c r="Z27" s="35"/>
      <c r="AA27" s="35"/>
      <c r="AB27" s="36"/>
      <c r="AC27" s="26">
        <v>2</v>
      </c>
      <c r="AD27" s="19" t="s">
        <v>7</v>
      </c>
      <c r="AE27" s="27">
        <v>7</v>
      </c>
    </row>
    <row r="28" spans="1:31" ht="19.5" customHeight="1">
      <c r="A28" s="180">
        <v>0.7708333333333334</v>
      </c>
      <c r="B28" s="180"/>
      <c r="C28" s="22">
        <v>3</v>
      </c>
      <c r="D28" s="34" t="str">
        <f>A10</f>
        <v>FC Saarijärvi</v>
      </c>
      <c r="E28" s="35"/>
      <c r="F28" s="35"/>
      <c r="G28" s="19" t="s">
        <v>7</v>
      </c>
      <c r="H28" s="35" t="str">
        <f>A8</f>
        <v>FC Vaajakoski</v>
      </c>
      <c r="I28" s="35"/>
      <c r="J28" s="35"/>
      <c r="K28" s="35"/>
      <c r="L28" s="36"/>
      <c r="M28" s="26">
        <v>3</v>
      </c>
      <c r="N28" s="19" t="s">
        <v>7</v>
      </c>
      <c r="O28" s="27">
        <v>10</v>
      </c>
      <c r="P28" s="20"/>
      <c r="Q28" s="180">
        <v>0.7708333333333334</v>
      </c>
      <c r="R28" s="180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29"/>
      <c r="AD28" s="30"/>
      <c r="AE28" s="31"/>
    </row>
    <row r="29" spans="1:31" ht="19.5" customHeight="1">
      <c r="A29" s="180">
        <v>0.8055555555555555</v>
      </c>
      <c r="B29" s="180"/>
      <c r="C29" s="28"/>
      <c r="D29" s="37"/>
      <c r="E29" s="38"/>
      <c r="F29" s="38"/>
      <c r="G29" s="38"/>
      <c r="H29" s="38"/>
      <c r="I29" s="38"/>
      <c r="J29" s="38"/>
      <c r="K29" s="38"/>
      <c r="L29" s="39"/>
      <c r="M29" s="29"/>
      <c r="N29" s="30"/>
      <c r="O29" s="31"/>
      <c r="P29" s="7"/>
      <c r="Q29" s="180">
        <v>0.8055555555555555</v>
      </c>
      <c r="R29" s="180"/>
      <c r="S29" s="22">
        <v>3</v>
      </c>
      <c r="T29" s="34" t="str">
        <f>Q10</f>
        <v>ViPa 06</v>
      </c>
      <c r="U29" s="35"/>
      <c r="V29" s="35"/>
      <c r="W29" s="22" t="s">
        <v>7</v>
      </c>
      <c r="X29" s="35" t="str">
        <f>Q8</f>
        <v>FC JPS</v>
      </c>
      <c r="Y29" s="35"/>
      <c r="Z29" s="35"/>
      <c r="AA29" s="35"/>
      <c r="AB29" s="36"/>
      <c r="AC29" s="26">
        <v>4</v>
      </c>
      <c r="AD29" s="19" t="s">
        <v>7</v>
      </c>
      <c r="AE29" s="27">
        <v>0</v>
      </c>
    </row>
    <row r="30" spans="1:31" ht="19.5" customHeight="1">
      <c r="A30" s="68"/>
      <c r="B30" s="68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72"/>
      <c r="O30" s="73"/>
      <c r="P30" s="7"/>
      <c r="Q30" s="68"/>
      <c r="R30" s="68"/>
      <c r="S30" s="69"/>
      <c r="T30" s="70"/>
      <c r="U30" s="70"/>
      <c r="V30" s="70"/>
      <c r="W30" s="69"/>
      <c r="X30" s="70"/>
      <c r="Y30" s="70"/>
      <c r="Z30" s="70"/>
      <c r="AA30" s="70"/>
      <c r="AB30" s="70"/>
      <c r="AC30" s="71"/>
      <c r="AD30" s="72"/>
      <c r="AE30" s="73"/>
    </row>
    <row r="31" spans="1:31" ht="30" customHeight="1">
      <c r="A31" s="50" t="s">
        <v>47</v>
      </c>
      <c r="B31" s="51"/>
      <c r="C31" s="51"/>
      <c r="D31" s="51"/>
      <c r="E31" s="51"/>
      <c r="F31" s="51"/>
      <c r="G31" s="51"/>
      <c r="H31" s="51"/>
      <c r="I31" s="50" t="s">
        <v>48</v>
      </c>
      <c r="J31" s="51"/>
      <c r="K31" s="51"/>
      <c r="L31" s="51"/>
      <c r="M31" s="51"/>
      <c r="N31" s="51"/>
      <c r="O31" s="51"/>
      <c r="P31" s="51"/>
      <c r="Q31" s="140" t="s">
        <v>58</v>
      </c>
      <c r="R31" s="141"/>
      <c r="S31" s="141"/>
      <c r="T31" s="14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32" t="s">
        <v>36</v>
      </c>
      <c r="B33" s="23"/>
      <c r="C33" s="23"/>
      <c r="D33" s="23"/>
      <c r="E33" s="40"/>
      <c r="F33" s="23"/>
      <c r="G33" s="23"/>
      <c r="H33" s="23"/>
      <c r="I33" s="23"/>
      <c r="J33" s="23"/>
      <c r="K33" s="23"/>
      <c r="L33" s="23"/>
      <c r="M33" s="21"/>
      <c r="N33" s="21"/>
      <c r="O33" s="21"/>
      <c r="P33" s="21"/>
      <c r="Q33" s="32" t="s">
        <v>36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8"/>
      <c r="AD33" s="49"/>
      <c r="AE33" s="49"/>
    </row>
    <row r="34" spans="1:31" ht="19.5" customHeight="1">
      <c r="A34" s="126" t="s">
        <v>15</v>
      </c>
      <c r="B34" s="127"/>
      <c r="C34" s="53" t="s">
        <v>9</v>
      </c>
      <c r="D34" s="128" t="s">
        <v>10</v>
      </c>
      <c r="E34" s="129"/>
      <c r="F34" s="129"/>
      <c r="G34" s="129"/>
      <c r="H34" s="129"/>
      <c r="I34" s="129"/>
      <c r="J34" s="129"/>
      <c r="K34" s="129"/>
      <c r="L34" s="130"/>
      <c r="M34" s="120" t="s">
        <v>6</v>
      </c>
      <c r="N34" s="121"/>
      <c r="O34" s="122"/>
      <c r="P34" s="20"/>
      <c r="Q34" s="126" t="s">
        <v>15</v>
      </c>
      <c r="R34" s="127"/>
      <c r="S34" s="53" t="s">
        <v>9</v>
      </c>
      <c r="T34" s="52" t="s">
        <v>10</v>
      </c>
      <c r="U34" s="53"/>
      <c r="V34" s="53"/>
      <c r="W34" s="53"/>
      <c r="X34" s="53"/>
      <c r="Y34" s="53"/>
      <c r="Z34" s="53"/>
      <c r="AA34" s="53"/>
      <c r="AB34" s="54"/>
      <c r="AC34" s="55" t="s">
        <v>6</v>
      </c>
      <c r="AD34" s="56"/>
      <c r="AE34" s="57"/>
    </row>
    <row r="35" spans="1:31" ht="19.5" customHeight="1">
      <c r="A35" s="180">
        <v>0.3541666666666667</v>
      </c>
      <c r="B35" s="180"/>
      <c r="C35" s="22">
        <v>3</v>
      </c>
      <c r="D35" s="34" t="str">
        <f>A11</f>
        <v>Team LKP P-06</v>
      </c>
      <c r="E35" s="35"/>
      <c r="F35" s="35"/>
      <c r="G35" s="19" t="s">
        <v>7</v>
      </c>
      <c r="H35" s="35" t="str">
        <f>A9</f>
        <v>HJK Munkka</v>
      </c>
      <c r="I35" s="35"/>
      <c r="J35" s="35"/>
      <c r="K35" s="35"/>
      <c r="L35" s="36"/>
      <c r="M35" s="26">
        <v>0</v>
      </c>
      <c r="N35" s="19" t="s">
        <v>7</v>
      </c>
      <c r="O35" s="27">
        <v>1</v>
      </c>
      <c r="P35" s="20"/>
      <c r="Q35" s="180">
        <v>0.3541666666666667</v>
      </c>
      <c r="R35" s="180"/>
      <c r="S35" s="28"/>
      <c r="T35" s="37"/>
      <c r="U35" s="38"/>
      <c r="V35" s="38"/>
      <c r="W35" s="38"/>
      <c r="X35" s="38"/>
      <c r="Y35" s="38"/>
      <c r="Z35" s="38"/>
      <c r="AA35" s="38"/>
      <c r="AB35" s="39"/>
      <c r="AC35" s="29"/>
      <c r="AD35" s="30"/>
      <c r="AE35" s="31"/>
    </row>
    <row r="36" spans="1:31" ht="19.5" customHeight="1">
      <c r="A36" s="117" t="s">
        <v>11</v>
      </c>
      <c r="B36" s="118"/>
      <c r="C36" s="28"/>
      <c r="D36" s="37"/>
      <c r="E36" s="38"/>
      <c r="F36" s="38"/>
      <c r="G36" s="38"/>
      <c r="H36" s="38"/>
      <c r="I36" s="38"/>
      <c r="J36" s="38"/>
      <c r="K36" s="38"/>
      <c r="L36" s="39"/>
      <c r="M36" s="29"/>
      <c r="N36" s="30"/>
      <c r="O36" s="31"/>
      <c r="P36" s="20"/>
      <c r="Q36" s="117" t="s">
        <v>11</v>
      </c>
      <c r="R36" s="118"/>
      <c r="S36" s="22">
        <v>3</v>
      </c>
      <c r="T36" s="34" t="str">
        <f>Q11</f>
        <v>MP Sininen</v>
      </c>
      <c r="U36" s="35"/>
      <c r="V36" s="35"/>
      <c r="W36" s="22" t="s">
        <v>7</v>
      </c>
      <c r="X36" s="35" t="str">
        <f>Q9</f>
        <v>MuurY</v>
      </c>
      <c r="Y36" s="35"/>
      <c r="Z36" s="35"/>
      <c r="AA36" s="35"/>
      <c r="AB36" s="36"/>
      <c r="AC36" s="26">
        <v>4</v>
      </c>
      <c r="AD36" s="19" t="s">
        <v>7</v>
      </c>
      <c r="AE36" s="27">
        <v>2</v>
      </c>
    </row>
    <row r="37" spans="1:31" ht="19.5" customHeight="1">
      <c r="A37" s="180">
        <v>0.4236111111111111</v>
      </c>
      <c r="B37" s="180"/>
      <c r="C37" s="22">
        <v>3</v>
      </c>
      <c r="D37" s="34" t="str">
        <f>A7</f>
        <v>Komeetat</v>
      </c>
      <c r="E37" s="35"/>
      <c r="F37" s="35"/>
      <c r="G37" s="19" t="s">
        <v>7</v>
      </c>
      <c r="H37" s="35" t="str">
        <f>A10</f>
        <v>FC Saarijärvi</v>
      </c>
      <c r="I37" s="35"/>
      <c r="J37" s="35"/>
      <c r="K37" s="35"/>
      <c r="L37" s="36"/>
      <c r="M37" s="26">
        <v>9</v>
      </c>
      <c r="N37" s="19" t="s">
        <v>7</v>
      </c>
      <c r="O37" s="27">
        <v>0</v>
      </c>
      <c r="P37" s="20"/>
      <c r="Q37" s="180">
        <v>0.4236111111111111</v>
      </c>
      <c r="R37" s="180"/>
      <c r="S37" s="28"/>
      <c r="T37" s="37"/>
      <c r="U37" s="38"/>
      <c r="V37" s="38"/>
      <c r="W37" s="38"/>
      <c r="X37" s="38"/>
      <c r="Y37" s="38"/>
      <c r="Z37" s="38"/>
      <c r="AA37" s="38"/>
      <c r="AB37" s="39"/>
      <c r="AC37" s="29"/>
      <c r="AD37" s="30"/>
      <c r="AE37" s="31"/>
    </row>
    <row r="38" spans="1:31" ht="21" customHeight="1">
      <c r="A38" s="180">
        <v>0.4583333333333333</v>
      </c>
      <c r="B38" s="180"/>
      <c r="C38" s="28"/>
      <c r="D38" s="37"/>
      <c r="E38" s="38"/>
      <c r="F38" s="38"/>
      <c r="G38" s="38"/>
      <c r="H38" s="38"/>
      <c r="I38" s="38"/>
      <c r="J38" s="38"/>
      <c r="K38" s="38"/>
      <c r="L38" s="39"/>
      <c r="M38" s="29"/>
      <c r="N38" s="30"/>
      <c r="O38" s="31"/>
      <c r="P38" s="20"/>
      <c r="Q38" s="180">
        <v>0.4583333333333333</v>
      </c>
      <c r="R38" s="180"/>
      <c r="S38" s="22">
        <v>3</v>
      </c>
      <c r="T38" s="34" t="str">
        <f>Q7</f>
        <v>JJK 06 Red 1</v>
      </c>
      <c r="U38" s="35"/>
      <c r="V38" s="35"/>
      <c r="W38" s="22" t="s">
        <v>7</v>
      </c>
      <c r="X38" s="35" t="str">
        <f>Q10</f>
        <v>ViPa 06</v>
      </c>
      <c r="Y38" s="35"/>
      <c r="Z38" s="35"/>
      <c r="AA38" s="35"/>
      <c r="AB38" s="36"/>
      <c r="AC38" s="26">
        <v>2</v>
      </c>
      <c r="AD38" s="19" t="s">
        <v>7</v>
      </c>
      <c r="AE38" s="27">
        <v>1</v>
      </c>
    </row>
    <row r="39" spans="1:31" ht="19.5" customHeight="1">
      <c r="A39" s="180">
        <v>0.4930555555555556</v>
      </c>
      <c r="B39" s="180"/>
      <c r="C39" s="22">
        <v>3</v>
      </c>
      <c r="D39" s="34" t="str">
        <f>A8</f>
        <v>FC Vaajakoski</v>
      </c>
      <c r="E39" s="35"/>
      <c r="F39" s="35"/>
      <c r="G39" s="19" t="s">
        <v>7</v>
      </c>
      <c r="H39" s="35" t="str">
        <f>A11</f>
        <v>Team LKP P-06</v>
      </c>
      <c r="I39" s="35"/>
      <c r="J39" s="35"/>
      <c r="K39" s="35"/>
      <c r="L39" s="36"/>
      <c r="M39" s="26">
        <v>6</v>
      </c>
      <c r="N39" s="19" t="s">
        <v>7</v>
      </c>
      <c r="O39" s="27">
        <v>0</v>
      </c>
      <c r="P39" s="20"/>
      <c r="Q39" s="180">
        <v>0.4930555555555556</v>
      </c>
      <c r="R39" s="180"/>
      <c r="S39" s="28"/>
      <c r="T39" s="37"/>
      <c r="U39" s="38"/>
      <c r="V39" s="38"/>
      <c r="W39" s="38"/>
      <c r="X39" s="38"/>
      <c r="Y39" s="38"/>
      <c r="Z39" s="38"/>
      <c r="AA39" s="38"/>
      <c r="AB39" s="39"/>
      <c r="AC39" s="29"/>
      <c r="AD39" s="30"/>
      <c r="AE39" s="31"/>
    </row>
    <row r="40" spans="1:31" ht="20.25">
      <c r="A40" s="180">
        <v>0.5277777777777778</v>
      </c>
      <c r="B40" s="180"/>
      <c r="C40" s="28"/>
      <c r="D40" s="37"/>
      <c r="E40" s="38"/>
      <c r="F40" s="38"/>
      <c r="G40" s="38"/>
      <c r="H40" s="38"/>
      <c r="I40" s="38"/>
      <c r="J40" s="38"/>
      <c r="K40" s="38"/>
      <c r="L40" s="39"/>
      <c r="M40" s="29"/>
      <c r="N40" s="30"/>
      <c r="O40" s="31"/>
      <c r="P40" s="20"/>
      <c r="Q40" s="180">
        <v>0.5277777777777778</v>
      </c>
      <c r="R40" s="180"/>
      <c r="S40" s="22">
        <v>3</v>
      </c>
      <c r="T40" s="34" t="str">
        <f>Q8</f>
        <v>FC JPS</v>
      </c>
      <c r="U40" s="35"/>
      <c r="V40" s="35"/>
      <c r="W40" s="22" t="s">
        <v>7</v>
      </c>
      <c r="X40" s="35" t="str">
        <f>Q11</f>
        <v>MP Sininen</v>
      </c>
      <c r="Y40" s="35"/>
      <c r="Z40" s="35"/>
      <c r="AA40" s="35"/>
      <c r="AB40" s="36"/>
      <c r="AC40" s="26">
        <v>1</v>
      </c>
      <c r="AD40" s="19" t="s">
        <v>7</v>
      </c>
      <c r="AE40" s="27">
        <v>2</v>
      </c>
    </row>
    <row r="42" spans="1:25" ht="21">
      <c r="A42" s="63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21"/>
      <c r="O42" s="21"/>
      <c r="P42" s="20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0.25">
      <c r="A43" s="126" t="s">
        <v>15</v>
      </c>
      <c r="B43" s="127"/>
      <c r="C43" s="53" t="s">
        <v>9</v>
      </c>
      <c r="D43" s="52" t="s">
        <v>10</v>
      </c>
      <c r="E43" s="53"/>
      <c r="F43" s="53"/>
      <c r="G43" s="53"/>
      <c r="H43" s="53"/>
      <c r="I43" s="53"/>
      <c r="J43" s="53"/>
      <c r="K43" s="53"/>
      <c r="L43" s="60"/>
      <c r="M43" s="55" t="s">
        <v>6</v>
      </c>
      <c r="N43" s="58"/>
      <c r="O43" s="59"/>
      <c r="P43" s="20"/>
      <c r="S43" s="65" t="s">
        <v>19</v>
      </c>
      <c r="T43" s="65"/>
      <c r="U43" s="65"/>
      <c r="V43" s="20"/>
      <c r="W43" s="20"/>
      <c r="X43" s="20"/>
      <c r="Y43" s="20"/>
    </row>
    <row r="44" spans="1:25" ht="20.25">
      <c r="A44" s="162">
        <v>0.5694444444444444</v>
      </c>
      <c r="B44" s="163"/>
      <c r="C44" s="166">
        <v>3</v>
      </c>
      <c r="D44" s="168" t="s">
        <v>20</v>
      </c>
      <c r="E44" s="169"/>
      <c r="F44" s="169"/>
      <c r="G44" s="169"/>
      <c r="H44" s="169"/>
      <c r="I44" s="169"/>
      <c r="J44" s="169"/>
      <c r="K44" s="169"/>
      <c r="L44" s="170"/>
      <c r="M44" s="171">
        <v>1</v>
      </c>
      <c r="N44" s="173" t="s">
        <v>7</v>
      </c>
      <c r="O44" s="163">
        <v>0</v>
      </c>
      <c r="P44" s="20"/>
      <c r="S44" s="66" t="s">
        <v>21</v>
      </c>
      <c r="T44" s="111" t="s">
        <v>37</v>
      </c>
      <c r="U44" s="112"/>
      <c r="V44" s="112"/>
      <c r="W44" s="112"/>
      <c r="X44" s="112"/>
      <c r="Y44" s="112"/>
    </row>
    <row r="45" spans="1:25" ht="20.25">
      <c r="A45" s="164"/>
      <c r="B45" s="165"/>
      <c r="C45" s="179"/>
      <c r="D45" s="176" t="s">
        <v>147</v>
      </c>
      <c r="E45" s="177"/>
      <c r="F45" s="177"/>
      <c r="G45" s="177"/>
      <c r="H45" s="177"/>
      <c r="I45" s="177"/>
      <c r="J45" s="177"/>
      <c r="K45" s="177"/>
      <c r="L45" s="178"/>
      <c r="M45" s="172"/>
      <c r="N45" s="174"/>
      <c r="O45" s="175"/>
      <c r="P45" s="20"/>
      <c r="S45" s="66" t="s">
        <v>22</v>
      </c>
      <c r="T45" s="111" t="s">
        <v>42</v>
      </c>
      <c r="U45" s="112"/>
      <c r="V45" s="112"/>
      <c r="W45" s="112"/>
      <c r="X45" s="112"/>
      <c r="Y45" s="112"/>
    </row>
    <row r="46" spans="1:25" ht="20.25">
      <c r="A46" s="162">
        <v>0.6041666666666666</v>
      </c>
      <c r="B46" s="163"/>
      <c r="C46" s="166">
        <v>3</v>
      </c>
      <c r="D46" s="168" t="s">
        <v>23</v>
      </c>
      <c r="E46" s="169"/>
      <c r="F46" s="169"/>
      <c r="G46" s="169"/>
      <c r="H46" s="169"/>
      <c r="I46" s="169"/>
      <c r="J46" s="169"/>
      <c r="K46" s="169"/>
      <c r="L46" s="170"/>
      <c r="M46" s="171">
        <v>0</v>
      </c>
      <c r="N46" s="173" t="s">
        <v>7</v>
      </c>
      <c r="O46" s="163">
        <v>5</v>
      </c>
      <c r="P46" s="20"/>
      <c r="S46" s="66" t="s">
        <v>24</v>
      </c>
      <c r="T46" s="111" t="s">
        <v>181</v>
      </c>
      <c r="U46" s="112"/>
      <c r="V46" s="112"/>
      <c r="W46" s="112"/>
      <c r="X46" s="112"/>
      <c r="Y46" s="112"/>
    </row>
    <row r="47" spans="1:25" ht="20.25">
      <c r="A47" s="164"/>
      <c r="B47" s="165"/>
      <c r="C47" s="179"/>
      <c r="D47" s="176" t="s">
        <v>159</v>
      </c>
      <c r="E47" s="177"/>
      <c r="F47" s="177"/>
      <c r="G47" s="177"/>
      <c r="H47" s="177"/>
      <c r="I47" s="177"/>
      <c r="J47" s="177"/>
      <c r="K47" s="177"/>
      <c r="L47" s="178"/>
      <c r="M47" s="172"/>
      <c r="N47" s="174"/>
      <c r="O47" s="175"/>
      <c r="P47" s="20"/>
      <c r="S47" s="66" t="s">
        <v>25</v>
      </c>
      <c r="T47" s="111" t="s">
        <v>38</v>
      </c>
      <c r="U47" s="112"/>
      <c r="V47" s="112"/>
      <c r="W47" s="112"/>
      <c r="X47" s="112"/>
      <c r="Y47" s="112"/>
    </row>
    <row r="48" spans="1:25" ht="20.25">
      <c r="A48" s="162">
        <v>0.638888888888889</v>
      </c>
      <c r="B48" s="163"/>
      <c r="C48" s="166">
        <v>3</v>
      </c>
      <c r="D48" s="168" t="s">
        <v>26</v>
      </c>
      <c r="E48" s="169"/>
      <c r="F48" s="169"/>
      <c r="G48" s="169"/>
      <c r="H48" s="169"/>
      <c r="I48" s="169"/>
      <c r="J48" s="169"/>
      <c r="K48" s="169"/>
      <c r="L48" s="170"/>
      <c r="M48" s="171">
        <v>4</v>
      </c>
      <c r="N48" s="173"/>
      <c r="O48" s="163">
        <v>2</v>
      </c>
      <c r="P48" s="20" t="s">
        <v>165</v>
      </c>
      <c r="S48" s="66" t="s">
        <v>27</v>
      </c>
      <c r="T48" s="111" t="s">
        <v>39</v>
      </c>
      <c r="U48" s="112"/>
      <c r="V48" s="112"/>
      <c r="W48" s="112"/>
      <c r="X48" s="112"/>
      <c r="Y48" s="112"/>
    </row>
    <row r="49" spans="1:25" ht="20.25">
      <c r="A49" s="164"/>
      <c r="B49" s="165"/>
      <c r="C49" s="179"/>
      <c r="D49" s="176" t="s">
        <v>160</v>
      </c>
      <c r="E49" s="177"/>
      <c r="F49" s="177"/>
      <c r="G49" s="177"/>
      <c r="H49" s="177"/>
      <c r="I49" s="177"/>
      <c r="J49" s="177"/>
      <c r="K49" s="177"/>
      <c r="L49" s="178"/>
      <c r="M49" s="172"/>
      <c r="N49" s="174"/>
      <c r="O49" s="175"/>
      <c r="P49" s="20"/>
      <c r="S49" s="67" t="s">
        <v>28</v>
      </c>
      <c r="T49" s="111" t="s">
        <v>46</v>
      </c>
      <c r="U49" s="112"/>
      <c r="V49" s="112"/>
      <c r="W49" s="112"/>
      <c r="X49" s="112"/>
      <c r="Y49" s="112"/>
    </row>
    <row r="50" spans="1:25" ht="20.25">
      <c r="A50" s="162">
        <v>0.6736111111111112</v>
      </c>
      <c r="B50" s="163"/>
      <c r="C50" s="166">
        <v>3</v>
      </c>
      <c r="D50" s="168" t="s">
        <v>29</v>
      </c>
      <c r="E50" s="169"/>
      <c r="F50" s="169"/>
      <c r="G50" s="169"/>
      <c r="H50" s="169"/>
      <c r="I50" s="169"/>
      <c r="J50" s="169"/>
      <c r="K50" s="169"/>
      <c r="L50" s="170"/>
      <c r="M50" s="171">
        <v>4</v>
      </c>
      <c r="N50" s="173" t="s">
        <v>7</v>
      </c>
      <c r="O50" s="163">
        <v>5</v>
      </c>
      <c r="P50" s="20"/>
      <c r="S50" s="67" t="s">
        <v>30</v>
      </c>
      <c r="T50" s="111" t="s">
        <v>41</v>
      </c>
      <c r="U50" s="112"/>
      <c r="V50" s="112"/>
      <c r="W50" s="112"/>
      <c r="X50" s="112"/>
      <c r="Y50" s="112"/>
    </row>
    <row r="51" spans="1:25" ht="20.25">
      <c r="A51" s="164"/>
      <c r="B51" s="165"/>
      <c r="C51" s="179"/>
      <c r="D51" s="176" t="s">
        <v>149</v>
      </c>
      <c r="E51" s="177"/>
      <c r="F51" s="177"/>
      <c r="G51" s="177"/>
      <c r="H51" s="177"/>
      <c r="I51" s="177"/>
      <c r="J51" s="177"/>
      <c r="K51" s="177"/>
      <c r="L51" s="178"/>
      <c r="M51" s="172"/>
      <c r="N51" s="174"/>
      <c r="O51" s="175"/>
      <c r="P51" s="20"/>
      <c r="S51" s="67" t="s">
        <v>31</v>
      </c>
      <c r="T51" s="111" t="s">
        <v>43</v>
      </c>
      <c r="U51" s="112"/>
      <c r="V51" s="112"/>
      <c r="W51" s="112"/>
      <c r="X51" s="112"/>
      <c r="Y51" s="112"/>
    </row>
    <row r="52" spans="1:25" ht="20.25">
      <c r="A52" s="162">
        <v>0.7083333333333334</v>
      </c>
      <c r="B52" s="163"/>
      <c r="C52" s="166">
        <v>3</v>
      </c>
      <c r="D52" s="168" t="s">
        <v>32</v>
      </c>
      <c r="E52" s="169"/>
      <c r="F52" s="169"/>
      <c r="G52" s="169"/>
      <c r="H52" s="169"/>
      <c r="I52" s="169"/>
      <c r="J52" s="169"/>
      <c r="K52" s="169"/>
      <c r="L52" s="170"/>
      <c r="M52" s="171">
        <v>3</v>
      </c>
      <c r="N52" s="173" t="s">
        <v>7</v>
      </c>
      <c r="O52" s="163">
        <v>0</v>
      </c>
      <c r="P52" s="20"/>
      <c r="S52" s="67" t="s">
        <v>33</v>
      </c>
      <c r="T52" s="111" t="s">
        <v>40</v>
      </c>
      <c r="U52" s="112"/>
      <c r="V52" s="112"/>
      <c r="W52" s="112"/>
      <c r="X52" s="112"/>
      <c r="Y52" s="112"/>
    </row>
    <row r="53" spans="1:25" ht="20.25">
      <c r="A53" s="164"/>
      <c r="B53" s="165"/>
      <c r="C53" s="167"/>
      <c r="D53" s="176" t="s">
        <v>148</v>
      </c>
      <c r="E53" s="177"/>
      <c r="F53" s="177"/>
      <c r="G53" s="177"/>
      <c r="H53" s="177"/>
      <c r="I53" s="177"/>
      <c r="J53" s="177"/>
      <c r="K53" s="177"/>
      <c r="L53" s="178"/>
      <c r="M53" s="172"/>
      <c r="N53" s="174"/>
      <c r="O53" s="175"/>
      <c r="P53" s="10"/>
      <c r="S53" s="67" t="s">
        <v>34</v>
      </c>
      <c r="T53" s="111" t="s">
        <v>167</v>
      </c>
      <c r="U53" s="112"/>
      <c r="V53" s="112"/>
      <c r="W53" s="112"/>
      <c r="X53" s="112"/>
      <c r="Y53" s="112"/>
    </row>
  </sheetData>
  <sheetProtection/>
  <mergeCells count="103">
    <mergeCell ref="A1:AE1"/>
    <mergeCell ref="Q2:T2"/>
    <mergeCell ref="Q3:T3"/>
    <mergeCell ref="A5:L5"/>
    <mergeCell ref="Q5:AB5"/>
    <mergeCell ref="A6:D6"/>
    <mergeCell ref="I6:K6"/>
    <mergeCell ref="Y6:AA6"/>
    <mergeCell ref="A15:B15"/>
    <mergeCell ref="D15:L15"/>
    <mergeCell ref="M15:O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29:B29"/>
    <mergeCell ref="Q29:R29"/>
    <mergeCell ref="Q31:T31"/>
    <mergeCell ref="A34:B34"/>
    <mergeCell ref="D34:L34"/>
    <mergeCell ref="M34:O34"/>
    <mergeCell ref="Q34:R34"/>
    <mergeCell ref="A35:B35"/>
    <mergeCell ref="Q35:R35"/>
    <mergeCell ref="A36:B36"/>
    <mergeCell ref="Q36:R36"/>
    <mergeCell ref="A37:B37"/>
    <mergeCell ref="Q37:R37"/>
    <mergeCell ref="A38:B38"/>
    <mergeCell ref="Q38:R38"/>
    <mergeCell ref="A39:B39"/>
    <mergeCell ref="Q39:R39"/>
    <mergeCell ref="A40:B40"/>
    <mergeCell ref="Q40:R40"/>
    <mergeCell ref="T46:Y46"/>
    <mergeCell ref="D47:L47"/>
    <mergeCell ref="T47:Y47"/>
    <mergeCell ref="A43:B43"/>
    <mergeCell ref="A44:B45"/>
    <mergeCell ref="C44:C45"/>
    <mergeCell ref="D44:L44"/>
    <mergeCell ref="M44:M45"/>
    <mergeCell ref="N44:N45"/>
    <mergeCell ref="O44:O45"/>
    <mergeCell ref="T49:Y49"/>
    <mergeCell ref="T44:Y44"/>
    <mergeCell ref="D45:L45"/>
    <mergeCell ref="T45:Y45"/>
    <mergeCell ref="A46:B47"/>
    <mergeCell ref="C46:C47"/>
    <mergeCell ref="D46:L46"/>
    <mergeCell ref="M46:M47"/>
    <mergeCell ref="N46:N47"/>
    <mergeCell ref="O46:O47"/>
    <mergeCell ref="D51:L51"/>
    <mergeCell ref="T51:Y51"/>
    <mergeCell ref="A48:B49"/>
    <mergeCell ref="C48:C49"/>
    <mergeCell ref="D48:L48"/>
    <mergeCell ref="M48:M49"/>
    <mergeCell ref="N48:N49"/>
    <mergeCell ref="O48:O49"/>
    <mergeCell ref="T48:Y48"/>
    <mergeCell ref="D49:L49"/>
    <mergeCell ref="T52:Y52"/>
    <mergeCell ref="D53:L53"/>
    <mergeCell ref="T53:Y53"/>
    <mergeCell ref="A50:B51"/>
    <mergeCell ref="C50:C51"/>
    <mergeCell ref="D50:L50"/>
    <mergeCell ref="M50:M51"/>
    <mergeCell ref="N50:N51"/>
    <mergeCell ref="O50:O51"/>
    <mergeCell ref="T50:Y50"/>
    <mergeCell ref="A52:B53"/>
    <mergeCell ref="C52:C53"/>
    <mergeCell ref="D52:L52"/>
    <mergeCell ref="M52:M53"/>
    <mergeCell ref="N52:N53"/>
    <mergeCell ref="O52:O53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70" zoomScaleNormal="70" zoomScalePageLayoutView="0" workbookViewId="0" topLeftCell="A31">
      <pane ySplit="11544" topLeftCell="A13" activePane="topLeft" state="split"/>
      <selection pane="topLeft" activeCell="D56" sqref="D56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5.00390625" style="2" customWidth="1"/>
    <col min="32" max="16384" width="9.140625" style="2" customWidth="1"/>
  </cols>
  <sheetData>
    <row r="1" spans="1:31" ht="35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30" customHeight="1">
      <c r="A2" s="50" t="s">
        <v>56</v>
      </c>
      <c r="B2" s="51"/>
      <c r="C2" s="51"/>
      <c r="D2" s="51"/>
      <c r="E2" s="51"/>
      <c r="F2" s="51"/>
      <c r="G2" s="51"/>
      <c r="H2" s="51"/>
      <c r="I2" s="50" t="s">
        <v>48</v>
      </c>
      <c r="J2" s="51"/>
      <c r="K2" s="51"/>
      <c r="L2" s="51"/>
      <c r="M2" s="51"/>
      <c r="N2" s="51"/>
      <c r="O2" s="51"/>
      <c r="P2" s="51"/>
      <c r="Q2" s="140" t="s">
        <v>12</v>
      </c>
      <c r="R2" s="141"/>
      <c r="S2" s="141"/>
      <c r="T2" s="141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 t="s">
        <v>57</v>
      </c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0" t="s">
        <v>16</v>
      </c>
      <c r="R3" s="141"/>
      <c r="S3" s="141"/>
      <c r="T3" s="14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36" t="s">
        <v>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4"/>
      <c r="N5" s="4"/>
      <c r="O5" s="4"/>
      <c r="P5" s="4"/>
      <c r="Q5" s="136" t="s">
        <v>14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4"/>
      <c r="AD5" s="4"/>
      <c r="AE5" s="4"/>
    </row>
    <row r="6" spans="1:31" ht="19.5" customHeight="1">
      <c r="A6" s="131" t="s">
        <v>5</v>
      </c>
      <c r="B6" s="132"/>
      <c r="C6" s="142"/>
      <c r="D6" s="143"/>
      <c r="E6" s="11" t="s">
        <v>0</v>
      </c>
      <c r="F6" s="11" t="s">
        <v>1</v>
      </c>
      <c r="G6" s="11" t="s">
        <v>2</v>
      </c>
      <c r="H6" s="11" t="s">
        <v>3</v>
      </c>
      <c r="I6" s="147" t="s">
        <v>8</v>
      </c>
      <c r="J6" s="148"/>
      <c r="K6" s="149"/>
      <c r="L6" s="11" t="s">
        <v>4</v>
      </c>
      <c r="M6" s="4" t="s">
        <v>135</v>
      </c>
      <c r="N6" s="4"/>
      <c r="O6" s="4"/>
      <c r="P6" s="5"/>
      <c r="Q6" s="74" t="s">
        <v>5</v>
      </c>
      <c r="R6" s="78"/>
      <c r="S6" s="75"/>
      <c r="T6" s="77"/>
      <c r="U6" s="11" t="s">
        <v>0</v>
      </c>
      <c r="V6" s="11" t="s">
        <v>1</v>
      </c>
      <c r="W6" s="11" t="s">
        <v>2</v>
      </c>
      <c r="X6" s="11" t="s">
        <v>3</v>
      </c>
      <c r="Y6" s="147" t="s">
        <v>8</v>
      </c>
      <c r="Z6" s="148"/>
      <c r="AA6" s="149"/>
      <c r="AB6" s="11" t="s">
        <v>4</v>
      </c>
      <c r="AC6" s="4" t="s">
        <v>135</v>
      </c>
      <c r="AD6" s="4"/>
      <c r="AE6" s="4"/>
    </row>
    <row r="7" spans="1:31" ht="19.5" customHeight="1">
      <c r="A7" s="33" t="s">
        <v>37</v>
      </c>
      <c r="B7" s="61"/>
      <c r="C7" s="61"/>
      <c r="D7" s="62"/>
      <c r="E7" s="24">
        <v>4</v>
      </c>
      <c r="F7" s="24">
        <v>1</v>
      </c>
      <c r="G7" s="24"/>
      <c r="H7" s="24">
        <v>3</v>
      </c>
      <c r="I7" s="12">
        <f>M16+O20+O26+M37</f>
        <v>9</v>
      </c>
      <c r="J7" s="13" t="s">
        <v>7</v>
      </c>
      <c r="K7" s="14">
        <f>O16+M20+M26+O37</f>
        <v>18</v>
      </c>
      <c r="L7" s="15">
        <f>F7*3+G7*1</f>
        <v>3</v>
      </c>
      <c r="M7" s="4" t="s">
        <v>27</v>
      </c>
      <c r="N7" s="4"/>
      <c r="O7" s="4"/>
      <c r="P7" s="5"/>
      <c r="Q7" s="33" t="s">
        <v>52</v>
      </c>
      <c r="R7" s="61"/>
      <c r="S7" s="61"/>
      <c r="T7" s="62"/>
      <c r="U7" s="24">
        <v>4</v>
      </c>
      <c r="V7" s="24">
        <v>2</v>
      </c>
      <c r="W7" s="24">
        <v>2</v>
      </c>
      <c r="X7" s="24"/>
      <c r="Y7" s="12">
        <f>AC17+AE21+AE27+AC38</f>
        <v>14</v>
      </c>
      <c r="Z7" s="13" t="s">
        <v>7</v>
      </c>
      <c r="AA7" s="14">
        <f>AE17+AC21+AC27+AE38</f>
        <v>7</v>
      </c>
      <c r="AB7" s="15">
        <f>V7*3+W7*1</f>
        <v>8</v>
      </c>
      <c r="AC7" s="4" t="s">
        <v>21</v>
      </c>
      <c r="AD7" s="4"/>
      <c r="AE7" s="4"/>
    </row>
    <row r="8" spans="1:31" ht="19.5" customHeight="1">
      <c r="A8" s="33" t="s">
        <v>38</v>
      </c>
      <c r="B8" s="61"/>
      <c r="C8" s="61"/>
      <c r="D8" s="62"/>
      <c r="E8" s="24">
        <v>4</v>
      </c>
      <c r="F8" s="24">
        <v>2</v>
      </c>
      <c r="G8" s="24"/>
      <c r="H8" s="24">
        <v>2</v>
      </c>
      <c r="I8" s="12">
        <f>O16+M22+O28+M39</f>
        <v>12</v>
      </c>
      <c r="J8" s="13" t="s">
        <v>7</v>
      </c>
      <c r="K8" s="14">
        <f>M16+O22+M28+O39</f>
        <v>15</v>
      </c>
      <c r="L8" s="15">
        <f>F8*3+G8*1</f>
        <v>6</v>
      </c>
      <c r="M8" s="4" t="s">
        <v>24</v>
      </c>
      <c r="N8" s="4"/>
      <c r="O8" s="4"/>
      <c r="P8" s="5"/>
      <c r="Q8" s="33" t="s">
        <v>43</v>
      </c>
      <c r="R8" s="61"/>
      <c r="S8" s="61"/>
      <c r="T8" s="62"/>
      <c r="U8" s="24">
        <v>4</v>
      </c>
      <c r="V8" s="24"/>
      <c r="W8" s="24">
        <v>3</v>
      </c>
      <c r="X8" s="24">
        <v>1</v>
      </c>
      <c r="Y8" s="12">
        <f>AE17+AC23+AE29+AC40</f>
        <v>8</v>
      </c>
      <c r="Z8" s="13" t="s">
        <v>7</v>
      </c>
      <c r="AA8" s="14">
        <f>AC17+AE23+AC29+AE40</f>
        <v>15</v>
      </c>
      <c r="AB8" s="15">
        <f>V8*3+W8*1</f>
        <v>3</v>
      </c>
      <c r="AC8" s="4" t="s">
        <v>27</v>
      </c>
      <c r="AD8" s="4"/>
      <c r="AE8" s="4"/>
    </row>
    <row r="9" spans="1:31" ht="19.5" customHeight="1">
      <c r="A9" s="33" t="s">
        <v>49</v>
      </c>
      <c r="B9" s="61"/>
      <c r="C9" s="61"/>
      <c r="D9" s="62"/>
      <c r="E9" s="24">
        <v>4</v>
      </c>
      <c r="F9" s="24">
        <v>2</v>
      </c>
      <c r="G9" s="24"/>
      <c r="H9" s="24">
        <v>2</v>
      </c>
      <c r="I9" s="12">
        <f>M18+O22+M26+O35</f>
        <v>11</v>
      </c>
      <c r="J9" s="13" t="s">
        <v>7</v>
      </c>
      <c r="K9" s="14">
        <f>O18+M22+O26+M35</f>
        <v>10</v>
      </c>
      <c r="L9" s="15">
        <f>F9*3+G9*1</f>
        <v>6</v>
      </c>
      <c r="M9" s="4" t="s">
        <v>22</v>
      </c>
      <c r="N9" s="4"/>
      <c r="O9" s="4"/>
      <c r="P9" s="5"/>
      <c r="Q9" s="33" t="s">
        <v>53</v>
      </c>
      <c r="R9" s="61"/>
      <c r="S9" s="61"/>
      <c r="T9" s="62"/>
      <c r="U9" s="24">
        <v>4</v>
      </c>
      <c r="V9" s="24">
        <v>1</v>
      </c>
      <c r="W9" s="24">
        <v>2</v>
      </c>
      <c r="X9" s="25">
        <v>1</v>
      </c>
      <c r="Y9" s="16">
        <f>AC19+AE23+AC27+AE36</f>
        <v>13</v>
      </c>
      <c r="Z9" s="17" t="s">
        <v>7</v>
      </c>
      <c r="AA9" s="18">
        <f>AE19+AC23+AE27+AC36</f>
        <v>12</v>
      </c>
      <c r="AB9" s="15">
        <f>V9*3+W9*1</f>
        <v>5</v>
      </c>
      <c r="AC9" s="4">
        <v>2</v>
      </c>
      <c r="AD9" s="4"/>
      <c r="AE9" s="4"/>
    </row>
    <row r="10" spans="1:31" ht="19.5" customHeight="1">
      <c r="A10" s="33" t="s">
        <v>50</v>
      </c>
      <c r="B10" s="61"/>
      <c r="C10" s="61"/>
      <c r="D10" s="62"/>
      <c r="E10" s="24">
        <v>4</v>
      </c>
      <c r="F10" s="24">
        <v>1</v>
      </c>
      <c r="G10" s="24">
        <v>1</v>
      </c>
      <c r="H10" s="24">
        <v>2</v>
      </c>
      <c r="I10" s="12">
        <f>O18+M24+M28+O37</f>
        <v>5</v>
      </c>
      <c r="J10" s="13" t="s">
        <v>7</v>
      </c>
      <c r="K10" s="14">
        <f>M18+O24+O28+M37</f>
        <v>7</v>
      </c>
      <c r="L10" s="15">
        <f>F10*3+G10*1</f>
        <v>4</v>
      </c>
      <c r="M10" s="4" t="s">
        <v>25</v>
      </c>
      <c r="N10" s="4"/>
      <c r="O10" s="4"/>
      <c r="P10" s="5"/>
      <c r="Q10" s="33" t="s">
        <v>54</v>
      </c>
      <c r="R10" s="61"/>
      <c r="S10" s="61"/>
      <c r="T10" s="62"/>
      <c r="U10" s="24">
        <v>4</v>
      </c>
      <c r="V10" s="24">
        <v>1</v>
      </c>
      <c r="W10" s="24">
        <v>2</v>
      </c>
      <c r="X10" s="24">
        <v>1</v>
      </c>
      <c r="Y10" s="12">
        <f>AE19+AC25+AC29+AE38</f>
        <v>7</v>
      </c>
      <c r="Z10" s="13" t="s">
        <v>7</v>
      </c>
      <c r="AA10" s="14">
        <f>AC19+AE25+AE29+AC38</f>
        <v>6</v>
      </c>
      <c r="AB10" s="15">
        <f>V10*3+W10*1</f>
        <v>5</v>
      </c>
      <c r="AC10" s="4">
        <v>3</v>
      </c>
      <c r="AD10" s="4"/>
      <c r="AE10" s="4"/>
    </row>
    <row r="11" spans="1:31" ht="19.5" customHeight="1">
      <c r="A11" s="33" t="s">
        <v>51</v>
      </c>
      <c r="B11" s="61"/>
      <c r="C11" s="61"/>
      <c r="D11" s="62"/>
      <c r="E11" s="24">
        <v>4</v>
      </c>
      <c r="F11" s="24">
        <v>3</v>
      </c>
      <c r="G11" s="24">
        <v>1</v>
      </c>
      <c r="H11" s="24"/>
      <c r="I11" s="12">
        <f>M20+O24+M35+O39</f>
        <v>16</v>
      </c>
      <c r="J11" s="13" t="s">
        <v>7</v>
      </c>
      <c r="K11" s="14">
        <f>O20+M24+O35+M39</f>
        <v>3</v>
      </c>
      <c r="L11" s="15">
        <f>F11*3+G11*1</f>
        <v>10</v>
      </c>
      <c r="M11" s="4" t="s">
        <v>21</v>
      </c>
      <c r="N11" s="4"/>
      <c r="O11" s="4"/>
      <c r="P11" s="5"/>
      <c r="Q11" s="33" t="s">
        <v>55</v>
      </c>
      <c r="R11" s="61"/>
      <c r="S11" s="61"/>
      <c r="T11" s="62"/>
      <c r="U11" s="24">
        <v>4</v>
      </c>
      <c r="V11" s="24"/>
      <c r="W11" s="24">
        <v>3</v>
      </c>
      <c r="X11" s="24">
        <v>1</v>
      </c>
      <c r="Y11" s="12">
        <f>AC21+AE25+AC36+AE40</f>
        <v>8</v>
      </c>
      <c r="Z11" s="13" t="s">
        <v>7</v>
      </c>
      <c r="AA11" s="14">
        <f>AE21+AC25+AE36+AC40</f>
        <v>10</v>
      </c>
      <c r="AB11" s="15">
        <f>V11*3+W11*1</f>
        <v>3</v>
      </c>
      <c r="AC11" s="4" t="s">
        <v>25</v>
      </c>
      <c r="AD11" s="4"/>
      <c r="AE11" s="4"/>
    </row>
    <row r="12" spans="1:12" ht="20.25">
      <c r="A12" s="42"/>
      <c r="B12" s="43"/>
      <c r="C12" s="43"/>
      <c r="D12" s="43"/>
      <c r="E12" s="44"/>
      <c r="F12" s="44"/>
      <c r="G12" s="44"/>
      <c r="H12" s="44"/>
      <c r="I12" s="45"/>
      <c r="J12" s="46"/>
      <c r="K12" s="45"/>
      <c r="L12" s="47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35</v>
      </c>
      <c r="B14" s="6"/>
      <c r="C14" s="6"/>
      <c r="E14" s="40"/>
      <c r="P14" s="10"/>
      <c r="Q14" s="6" t="s">
        <v>35</v>
      </c>
      <c r="R14" s="6"/>
      <c r="S14" s="6"/>
      <c r="U14" s="40"/>
    </row>
    <row r="15" spans="1:31" ht="19.5" customHeight="1">
      <c r="A15" s="126" t="s">
        <v>15</v>
      </c>
      <c r="B15" s="127"/>
      <c r="C15" s="53" t="s">
        <v>9</v>
      </c>
      <c r="D15" s="128" t="s">
        <v>10</v>
      </c>
      <c r="E15" s="129"/>
      <c r="F15" s="129"/>
      <c r="G15" s="129"/>
      <c r="H15" s="129"/>
      <c r="I15" s="129"/>
      <c r="J15" s="129"/>
      <c r="K15" s="129"/>
      <c r="L15" s="130"/>
      <c r="M15" s="120" t="s">
        <v>6</v>
      </c>
      <c r="N15" s="121"/>
      <c r="O15" s="122"/>
      <c r="P15" s="20"/>
      <c r="Q15" s="126" t="s">
        <v>15</v>
      </c>
      <c r="R15" s="127"/>
      <c r="S15" s="53" t="s">
        <v>9</v>
      </c>
      <c r="T15" s="52" t="s">
        <v>10</v>
      </c>
      <c r="U15" s="53"/>
      <c r="V15" s="53"/>
      <c r="W15" s="53"/>
      <c r="X15" s="53"/>
      <c r="Y15" s="53"/>
      <c r="Z15" s="53"/>
      <c r="AA15" s="53"/>
      <c r="AB15" s="54"/>
      <c r="AC15" s="55" t="s">
        <v>6</v>
      </c>
      <c r="AD15" s="56"/>
      <c r="AE15" s="57"/>
    </row>
    <row r="16" spans="1:31" ht="19.5" customHeight="1">
      <c r="A16" s="180">
        <v>0.3541666666666667</v>
      </c>
      <c r="B16" s="180"/>
      <c r="C16" s="22">
        <v>4</v>
      </c>
      <c r="D16" s="34" t="str">
        <f>A7</f>
        <v>Komeetat</v>
      </c>
      <c r="E16" s="35"/>
      <c r="F16" s="35"/>
      <c r="G16" s="19" t="s">
        <v>7</v>
      </c>
      <c r="H16" s="35" t="str">
        <f>A8</f>
        <v>FC Vaajakoski</v>
      </c>
      <c r="I16" s="35"/>
      <c r="J16" s="35"/>
      <c r="K16" s="35"/>
      <c r="L16" s="36"/>
      <c r="M16" s="26">
        <v>4</v>
      </c>
      <c r="N16" s="19" t="s">
        <v>7</v>
      </c>
      <c r="O16" s="27">
        <v>5</v>
      </c>
      <c r="P16" s="20"/>
      <c r="Q16" s="180">
        <v>0.3541666666666667</v>
      </c>
      <c r="R16" s="180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17" t="s">
        <v>11</v>
      </c>
      <c r="B17" s="118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17" t="s">
        <v>11</v>
      </c>
      <c r="R17" s="118"/>
      <c r="S17" s="22">
        <v>4</v>
      </c>
      <c r="T17" s="34" t="str">
        <f>Q7</f>
        <v>JJK 06 RED 1</v>
      </c>
      <c r="U17" s="35"/>
      <c r="V17" s="35"/>
      <c r="W17" s="22" t="s">
        <v>7</v>
      </c>
      <c r="X17" s="35" t="str">
        <f>Q8</f>
        <v>FC JPS</v>
      </c>
      <c r="Y17" s="35"/>
      <c r="Z17" s="35"/>
      <c r="AA17" s="35"/>
      <c r="AB17" s="36"/>
      <c r="AC17" s="26">
        <v>3</v>
      </c>
      <c r="AD17" s="19" t="s">
        <v>7</v>
      </c>
      <c r="AE17" s="27">
        <v>3</v>
      </c>
    </row>
    <row r="18" spans="1:31" ht="19.5" customHeight="1">
      <c r="A18" s="180">
        <v>0.4236111111111111</v>
      </c>
      <c r="B18" s="180"/>
      <c r="C18" s="22">
        <v>4</v>
      </c>
      <c r="D18" s="34" t="str">
        <f>A9</f>
        <v>Tikka</v>
      </c>
      <c r="E18" s="35"/>
      <c r="F18" s="35"/>
      <c r="G18" s="19" t="s">
        <v>7</v>
      </c>
      <c r="H18" s="35" t="str">
        <f>A10</f>
        <v>KuPS Ketut</v>
      </c>
      <c r="I18" s="35"/>
      <c r="J18" s="35"/>
      <c r="K18" s="35"/>
      <c r="L18" s="36"/>
      <c r="M18" s="26">
        <v>1</v>
      </c>
      <c r="N18" s="19" t="s">
        <v>7</v>
      </c>
      <c r="O18" s="27">
        <v>3</v>
      </c>
      <c r="P18" s="20"/>
      <c r="Q18" s="180">
        <v>0.4236111111111111</v>
      </c>
      <c r="R18" s="180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180">
        <v>0.4583333333333333</v>
      </c>
      <c r="B19" s="180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180">
        <v>0.4583333333333333</v>
      </c>
      <c r="R19" s="180"/>
      <c r="S19" s="22">
        <v>4</v>
      </c>
      <c r="T19" s="34" t="str">
        <f>Q9</f>
        <v>Jämsänkosken Ilves</v>
      </c>
      <c r="U19" s="35"/>
      <c r="V19" s="35"/>
      <c r="W19" s="22" t="s">
        <v>7</v>
      </c>
      <c r="X19" s="35" t="str">
        <f>Q10</f>
        <v>KuPS Puumat</v>
      </c>
      <c r="Y19" s="35"/>
      <c r="Z19" s="35"/>
      <c r="AA19" s="35"/>
      <c r="AB19" s="36"/>
      <c r="AC19" s="26">
        <v>2</v>
      </c>
      <c r="AD19" s="19" t="s">
        <v>7</v>
      </c>
      <c r="AE19" s="27">
        <v>2</v>
      </c>
    </row>
    <row r="20" spans="1:31" ht="19.5" customHeight="1">
      <c r="A20" s="180">
        <v>0.4930555555555556</v>
      </c>
      <c r="B20" s="180"/>
      <c r="C20" s="22">
        <v>4</v>
      </c>
      <c r="D20" s="34" t="str">
        <f>A11</f>
        <v>PaRi P06</v>
      </c>
      <c r="E20" s="35"/>
      <c r="F20" s="35"/>
      <c r="G20" s="19" t="s">
        <v>7</v>
      </c>
      <c r="H20" s="35" t="str">
        <f>A7</f>
        <v>Komeetat</v>
      </c>
      <c r="I20" s="35"/>
      <c r="J20" s="35"/>
      <c r="K20" s="35"/>
      <c r="L20" s="36"/>
      <c r="M20" s="26">
        <v>7</v>
      </c>
      <c r="N20" s="19" t="s">
        <v>7</v>
      </c>
      <c r="O20" s="27">
        <v>2</v>
      </c>
      <c r="P20" s="20"/>
      <c r="Q20" s="180">
        <v>0.4930555555555556</v>
      </c>
      <c r="R20" s="180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180">
        <v>0.5277777777777778</v>
      </c>
      <c r="B21" s="180"/>
      <c r="C21" s="28"/>
      <c r="D21" s="37"/>
      <c r="E21" s="38"/>
      <c r="F21" s="38"/>
      <c r="G21" s="38"/>
      <c r="H21" s="38"/>
      <c r="I21" s="38"/>
      <c r="J21" s="38"/>
      <c r="K21" s="38"/>
      <c r="L21" s="39"/>
      <c r="M21" s="29"/>
      <c r="N21" s="30"/>
      <c r="O21" s="31"/>
      <c r="P21" s="20"/>
      <c r="Q21" s="180">
        <v>0.5277777777777778</v>
      </c>
      <c r="R21" s="180"/>
      <c r="S21" s="22">
        <v>4</v>
      </c>
      <c r="T21" s="34" t="str">
        <f>Q11</f>
        <v>MP Valkoinen</v>
      </c>
      <c r="U21" s="35"/>
      <c r="V21" s="35"/>
      <c r="W21" s="22" t="s">
        <v>7</v>
      </c>
      <c r="X21" s="35" t="str">
        <f>Q7</f>
        <v>JJK 06 RED 1</v>
      </c>
      <c r="Y21" s="35"/>
      <c r="Z21" s="35"/>
      <c r="AA21" s="35"/>
      <c r="AB21" s="36"/>
      <c r="AC21" s="26">
        <v>2</v>
      </c>
      <c r="AD21" s="19" t="s">
        <v>7</v>
      </c>
      <c r="AE21" s="27">
        <v>2</v>
      </c>
    </row>
    <row r="22" spans="1:31" ht="19.5" customHeight="1">
      <c r="A22" s="180">
        <v>0.5625</v>
      </c>
      <c r="B22" s="180"/>
      <c r="C22" s="22">
        <v>4</v>
      </c>
      <c r="D22" s="34" t="str">
        <f>A8</f>
        <v>FC Vaajakoski</v>
      </c>
      <c r="E22" s="35"/>
      <c r="F22" s="35"/>
      <c r="G22" s="19" t="s">
        <v>7</v>
      </c>
      <c r="H22" s="35" t="str">
        <f>A9</f>
        <v>Tikka</v>
      </c>
      <c r="I22" s="35"/>
      <c r="J22" s="35"/>
      <c r="K22" s="35"/>
      <c r="L22" s="36"/>
      <c r="M22" s="26">
        <v>2</v>
      </c>
      <c r="N22" s="19" t="s">
        <v>7</v>
      </c>
      <c r="O22" s="27">
        <v>4</v>
      </c>
      <c r="P22" s="20"/>
      <c r="Q22" s="180">
        <v>0.5625</v>
      </c>
      <c r="R22" s="180"/>
      <c r="S22" s="28"/>
      <c r="T22" s="37"/>
      <c r="U22" s="38"/>
      <c r="V22" s="38"/>
      <c r="W22" s="38"/>
      <c r="X22" s="38"/>
      <c r="Y22" s="38"/>
      <c r="Z22" s="38"/>
      <c r="AA22" s="38"/>
      <c r="AB22" s="39"/>
      <c r="AC22" s="29"/>
      <c r="AD22" s="30"/>
      <c r="AE22" s="31"/>
    </row>
    <row r="23" spans="1:31" ht="19.5" customHeight="1">
      <c r="A23" s="180">
        <v>0.5972222222222222</v>
      </c>
      <c r="B23" s="180"/>
      <c r="C23" s="28"/>
      <c r="D23" s="37"/>
      <c r="E23" s="38"/>
      <c r="F23" s="38"/>
      <c r="G23" s="38"/>
      <c r="H23" s="38"/>
      <c r="I23" s="38"/>
      <c r="J23" s="38"/>
      <c r="K23" s="38"/>
      <c r="L23" s="39"/>
      <c r="M23" s="29"/>
      <c r="N23" s="30"/>
      <c r="O23" s="31"/>
      <c r="P23" s="20"/>
      <c r="Q23" s="180">
        <v>0.5972222222222222</v>
      </c>
      <c r="R23" s="180"/>
      <c r="S23" s="22">
        <v>4</v>
      </c>
      <c r="T23" s="34" t="str">
        <f>Q8</f>
        <v>FC JPS</v>
      </c>
      <c r="U23" s="35"/>
      <c r="V23" s="35"/>
      <c r="W23" s="22" t="s">
        <v>7</v>
      </c>
      <c r="X23" s="35" t="str">
        <f>Q9</f>
        <v>Jämsänkosken Ilves</v>
      </c>
      <c r="Y23" s="35"/>
      <c r="Z23" s="35"/>
      <c r="AA23" s="35"/>
      <c r="AB23" s="36"/>
      <c r="AC23" s="26">
        <v>1</v>
      </c>
      <c r="AD23" s="19" t="s">
        <v>7</v>
      </c>
      <c r="AE23" s="27">
        <v>8</v>
      </c>
    </row>
    <row r="24" spans="1:31" ht="19.5" customHeight="1">
      <c r="A24" s="180">
        <v>0.6319444444444444</v>
      </c>
      <c r="B24" s="180"/>
      <c r="C24" s="22">
        <v>4</v>
      </c>
      <c r="D24" s="34" t="str">
        <f>A10</f>
        <v>KuPS Ketut</v>
      </c>
      <c r="E24" s="35"/>
      <c r="F24" s="35"/>
      <c r="G24" s="19" t="s">
        <v>7</v>
      </c>
      <c r="H24" s="35" t="str">
        <f>A11</f>
        <v>PaRi P06</v>
      </c>
      <c r="I24" s="35"/>
      <c r="J24" s="35"/>
      <c r="K24" s="35"/>
      <c r="L24" s="36"/>
      <c r="M24" s="26">
        <v>0</v>
      </c>
      <c r="N24" s="19" t="s">
        <v>7</v>
      </c>
      <c r="O24" s="27">
        <v>0</v>
      </c>
      <c r="P24" s="20"/>
      <c r="Q24" s="180">
        <v>0.6319444444444444</v>
      </c>
      <c r="R24" s="180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180">
        <v>0.6666666666666666</v>
      </c>
      <c r="B25" s="180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180">
        <v>0.6666666666666666</v>
      </c>
      <c r="R25" s="180"/>
      <c r="S25" s="22">
        <v>4</v>
      </c>
      <c r="T25" s="34" t="str">
        <f>Q10</f>
        <v>KuPS Puumat</v>
      </c>
      <c r="U25" s="35"/>
      <c r="V25" s="35"/>
      <c r="W25" s="22" t="s">
        <v>7</v>
      </c>
      <c r="X25" s="35" t="str">
        <f>Q11</f>
        <v>MP Valkoinen</v>
      </c>
      <c r="Y25" s="35"/>
      <c r="Z25" s="35"/>
      <c r="AA25" s="35"/>
      <c r="AB25" s="36"/>
      <c r="AC25" s="26">
        <v>3</v>
      </c>
      <c r="AD25" s="19" t="s">
        <v>7</v>
      </c>
      <c r="AE25" s="27">
        <v>1</v>
      </c>
    </row>
    <row r="26" spans="1:31" ht="19.5" customHeight="1">
      <c r="A26" s="180">
        <v>0.7013888888888888</v>
      </c>
      <c r="B26" s="180"/>
      <c r="C26" s="22">
        <v>4</v>
      </c>
      <c r="D26" s="34" t="str">
        <f>A9</f>
        <v>Tikka</v>
      </c>
      <c r="E26" s="35"/>
      <c r="F26" s="35"/>
      <c r="G26" s="19" t="s">
        <v>7</v>
      </c>
      <c r="H26" s="35" t="str">
        <f>A7</f>
        <v>Komeetat</v>
      </c>
      <c r="I26" s="35"/>
      <c r="J26" s="35"/>
      <c r="K26" s="35"/>
      <c r="L26" s="36"/>
      <c r="M26" s="26">
        <v>6</v>
      </c>
      <c r="N26" s="19" t="s">
        <v>7</v>
      </c>
      <c r="O26" s="27">
        <v>1</v>
      </c>
      <c r="P26" s="20"/>
      <c r="Q26" s="180">
        <v>0.7013888888888888</v>
      </c>
      <c r="R26" s="180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180">
        <v>0.7361111111111112</v>
      </c>
      <c r="B27" s="180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180">
        <v>0.7361111111111112</v>
      </c>
      <c r="R27" s="180"/>
      <c r="S27" s="22">
        <v>4</v>
      </c>
      <c r="T27" s="34" t="str">
        <f>Q9</f>
        <v>Jämsänkosken Ilves</v>
      </c>
      <c r="U27" s="35"/>
      <c r="V27" s="35"/>
      <c r="W27" s="22" t="s">
        <v>7</v>
      </c>
      <c r="X27" s="35" t="str">
        <f>Q7</f>
        <v>JJK 06 RED 1</v>
      </c>
      <c r="Y27" s="35"/>
      <c r="Z27" s="35"/>
      <c r="AA27" s="35"/>
      <c r="AB27" s="36"/>
      <c r="AC27" s="26">
        <v>1</v>
      </c>
      <c r="AD27" s="19" t="s">
        <v>7</v>
      </c>
      <c r="AE27" s="27">
        <v>7</v>
      </c>
    </row>
    <row r="28" spans="1:31" ht="19.5" customHeight="1">
      <c r="A28" s="180">
        <v>0.7708333333333334</v>
      </c>
      <c r="B28" s="180"/>
      <c r="C28" s="22">
        <v>4</v>
      </c>
      <c r="D28" s="34" t="str">
        <f>A10</f>
        <v>KuPS Ketut</v>
      </c>
      <c r="E28" s="35"/>
      <c r="F28" s="35"/>
      <c r="G28" s="19" t="s">
        <v>7</v>
      </c>
      <c r="H28" s="35" t="str">
        <f>A8</f>
        <v>FC Vaajakoski</v>
      </c>
      <c r="I28" s="35"/>
      <c r="J28" s="35"/>
      <c r="K28" s="35"/>
      <c r="L28" s="36"/>
      <c r="M28" s="26">
        <v>2</v>
      </c>
      <c r="N28" s="19" t="s">
        <v>7</v>
      </c>
      <c r="O28" s="27">
        <v>4</v>
      </c>
      <c r="P28" s="20"/>
      <c r="Q28" s="180">
        <v>0.7708333333333334</v>
      </c>
      <c r="R28" s="180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29"/>
      <c r="AD28" s="30"/>
      <c r="AE28" s="31"/>
    </row>
    <row r="29" spans="1:31" ht="19.5" customHeight="1">
      <c r="A29" s="180">
        <v>0.8055555555555555</v>
      </c>
      <c r="B29" s="180"/>
      <c r="C29" s="28"/>
      <c r="D29" s="37"/>
      <c r="E29" s="38"/>
      <c r="F29" s="38"/>
      <c r="G29" s="38"/>
      <c r="H29" s="38"/>
      <c r="I29" s="38"/>
      <c r="J29" s="38"/>
      <c r="K29" s="38"/>
      <c r="L29" s="39"/>
      <c r="M29" s="29"/>
      <c r="N29" s="30"/>
      <c r="O29" s="31"/>
      <c r="P29" s="7"/>
      <c r="Q29" s="180">
        <v>0.8055555555555555</v>
      </c>
      <c r="R29" s="180"/>
      <c r="S29" s="22">
        <v>4</v>
      </c>
      <c r="T29" s="34" t="str">
        <f>Q10</f>
        <v>KuPS Puumat</v>
      </c>
      <c r="U29" s="35"/>
      <c r="V29" s="35"/>
      <c r="W29" s="22" t="s">
        <v>7</v>
      </c>
      <c r="X29" s="35" t="str">
        <f>Q8</f>
        <v>FC JPS</v>
      </c>
      <c r="Y29" s="35"/>
      <c r="Z29" s="35"/>
      <c r="AA29" s="35"/>
      <c r="AB29" s="36"/>
      <c r="AC29" s="26">
        <v>1</v>
      </c>
      <c r="AD29" s="19" t="s">
        <v>7</v>
      </c>
      <c r="AE29" s="27">
        <v>1</v>
      </c>
    </row>
    <row r="30" spans="1:31" ht="19.5" customHeight="1">
      <c r="A30" s="68"/>
      <c r="B30" s="68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72"/>
      <c r="O30" s="73"/>
      <c r="P30" s="7"/>
      <c r="Q30" s="68"/>
      <c r="R30" s="68"/>
      <c r="S30" s="69"/>
      <c r="T30" s="70"/>
      <c r="U30" s="70"/>
      <c r="V30" s="70"/>
      <c r="W30" s="69"/>
      <c r="X30" s="70"/>
      <c r="Y30" s="70"/>
      <c r="Z30" s="70"/>
      <c r="AA30" s="70"/>
      <c r="AB30" s="70"/>
      <c r="AC30" s="71"/>
      <c r="AD30" s="72"/>
      <c r="AE30" s="73"/>
    </row>
    <row r="31" spans="1:31" ht="30" customHeight="1">
      <c r="A31" s="50" t="s">
        <v>47</v>
      </c>
      <c r="B31" s="51"/>
      <c r="C31" s="51"/>
      <c r="D31" s="51"/>
      <c r="E31" s="51"/>
      <c r="F31" s="51"/>
      <c r="G31" s="51"/>
      <c r="H31" s="51"/>
      <c r="I31" s="50" t="s">
        <v>48</v>
      </c>
      <c r="J31" s="51"/>
      <c r="K31" s="51"/>
      <c r="L31" s="51"/>
      <c r="M31" s="51"/>
      <c r="N31" s="51"/>
      <c r="O31" s="51"/>
      <c r="P31" s="51"/>
      <c r="Q31" s="140" t="s">
        <v>57</v>
      </c>
      <c r="R31" s="141"/>
      <c r="S31" s="141"/>
      <c r="T31" s="14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32"/>
      <c r="B32" s="23"/>
      <c r="C32" s="23"/>
      <c r="D32" s="23"/>
      <c r="E32" s="23"/>
      <c r="F32" s="23"/>
      <c r="G32" s="111" t="s">
        <v>184</v>
      </c>
      <c r="H32" s="112"/>
      <c r="I32" s="112"/>
      <c r="J32" s="112"/>
      <c r="K32" s="112"/>
      <c r="L32" s="11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32" t="s">
        <v>36</v>
      </c>
      <c r="B33" s="23"/>
      <c r="C33" s="23"/>
      <c r="D33" s="23"/>
      <c r="E33" s="40"/>
      <c r="F33" s="23"/>
      <c r="G33" s="23"/>
      <c r="H33" s="23"/>
      <c r="I33" s="23"/>
      <c r="J33" s="23"/>
      <c r="K33" s="23"/>
      <c r="L33" s="23"/>
      <c r="M33" s="21"/>
      <c r="N33" s="21"/>
      <c r="O33" s="21"/>
      <c r="P33" s="21"/>
      <c r="Q33" s="32" t="s">
        <v>36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8"/>
      <c r="AD33" s="49"/>
      <c r="AE33" s="49"/>
    </row>
    <row r="34" spans="1:31" ht="19.5" customHeight="1">
      <c r="A34" s="126" t="s">
        <v>15</v>
      </c>
      <c r="B34" s="127"/>
      <c r="C34" s="53" t="s">
        <v>9</v>
      </c>
      <c r="D34" s="128" t="s">
        <v>10</v>
      </c>
      <c r="E34" s="129"/>
      <c r="F34" s="129"/>
      <c r="G34" s="129"/>
      <c r="H34" s="129"/>
      <c r="I34" s="129"/>
      <c r="J34" s="129"/>
      <c r="K34" s="129"/>
      <c r="L34" s="130"/>
      <c r="M34" s="120" t="s">
        <v>6</v>
      </c>
      <c r="N34" s="121"/>
      <c r="O34" s="122"/>
      <c r="P34" s="20"/>
      <c r="Q34" s="126" t="s">
        <v>15</v>
      </c>
      <c r="R34" s="127"/>
      <c r="S34" s="53" t="s">
        <v>9</v>
      </c>
      <c r="T34" s="52" t="s">
        <v>10</v>
      </c>
      <c r="U34" s="53"/>
      <c r="V34" s="53"/>
      <c r="W34" s="53"/>
      <c r="X34" s="53"/>
      <c r="Y34" s="53"/>
      <c r="Z34" s="53"/>
      <c r="AA34" s="53"/>
      <c r="AB34" s="54"/>
      <c r="AC34" s="55" t="s">
        <v>6</v>
      </c>
      <c r="AD34" s="56"/>
      <c r="AE34" s="57"/>
    </row>
    <row r="35" spans="1:31" ht="19.5" customHeight="1">
      <c r="A35" s="180">
        <v>0.3541666666666667</v>
      </c>
      <c r="B35" s="180"/>
      <c r="C35" s="22">
        <v>4</v>
      </c>
      <c r="D35" s="34" t="str">
        <f>A11</f>
        <v>PaRi P06</v>
      </c>
      <c r="E35" s="35"/>
      <c r="F35" s="35"/>
      <c r="G35" s="19" t="s">
        <v>7</v>
      </c>
      <c r="H35" s="35" t="str">
        <f>A9</f>
        <v>Tikka</v>
      </c>
      <c r="I35" s="35"/>
      <c r="J35" s="35"/>
      <c r="K35" s="35"/>
      <c r="L35" s="36"/>
      <c r="M35" s="26">
        <v>4</v>
      </c>
      <c r="N35" s="19" t="s">
        <v>7</v>
      </c>
      <c r="O35" s="27">
        <v>0</v>
      </c>
      <c r="P35" s="20"/>
      <c r="Q35" s="180">
        <v>0.3541666666666667</v>
      </c>
      <c r="R35" s="180"/>
      <c r="S35" s="28"/>
      <c r="T35" s="37"/>
      <c r="U35" s="38"/>
      <c r="V35" s="38"/>
      <c r="W35" s="38"/>
      <c r="X35" s="38"/>
      <c r="Y35" s="38"/>
      <c r="Z35" s="38"/>
      <c r="AA35" s="38"/>
      <c r="AB35" s="39"/>
      <c r="AC35" s="29"/>
      <c r="AD35" s="30"/>
      <c r="AE35" s="31"/>
    </row>
    <row r="36" spans="1:31" ht="19.5" customHeight="1">
      <c r="A36" s="117" t="s">
        <v>11</v>
      </c>
      <c r="B36" s="118"/>
      <c r="C36" s="28"/>
      <c r="D36" s="37"/>
      <c r="E36" s="38"/>
      <c r="F36" s="38"/>
      <c r="G36" s="38"/>
      <c r="H36" s="38"/>
      <c r="I36" s="38"/>
      <c r="J36" s="38"/>
      <c r="K36" s="38"/>
      <c r="L36" s="39"/>
      <c r="M36" s="29"/>
      <c r="N36" s="30"/>
      <c r="O36" s="31"/>
      <c r="P36" s="20"/>
      <c r="Q36" s="117" t="s">
        <v>11</v>
      </c>
      <c r="R36" s="118"/>
      <c r="S36" s="22">
        <v>4</v>
      </c>
      <c r="T36" s="34" t="str">
        <f>Q11</f>
        <v>MP Valkoinen</v>
      </c>
      <c r="U36" s="35"/>
      <c r="V36" s="35"/>
      <c r="W36" s="22" t="s">
        <v>7</v>
      </c>
      <c r="X36" s="35" t="str">
        <f>Q9</f>
        <v>Jämsänkosken Ilves</v>
      </c>
      <c r="Y36" s="35"/>
      <c r="Z36" s="35"/>
      <c r="AA36" s="35"/>
      <c r="AB36" s="36"/>
      <c r="AC36" s="26">
        <v>2</v>
      </c>
      <c r="AD36" s="19" t="s">
        <v>7</v>
      </c>
      <c r="AE36" s="27">
        <v>2</v>
      </c>
    </row>
    <row r="37" spans="1:31" ht="19.5" customHeight="1">
      <c r="A37" s="180">
        <v>0.4236111111111111</v>
      </c>
      <c r="B37" s="180"/>
      <c r="C37" s="22">
        <v>4</v>
      </c>
      <c r="D37" s="34" t="str">
        <f>A7</f>
        <v>Komeetat</v>
      </c>
      <c r="E37" s="35"/>
      <c r="F37" s="35"/>
      <c r="G37" s="19" t="s">
        <v>7</v>
      </c>
      <c r="H37" s="35" t="str">
        <f>A10</f>
        <v>KuPS Ketut</v>
      </c>
      <c r="I37" s="35"/>
      <c r="J37" s="35"/>
      <c r="K37" s="35"/>
      <c r="L37" s="36"/>
      <c r="M37" s="26">
        <v>2</v>
      </c>
      <c r="N37" s="19" t="s">
        <v>7</v>
      </c>
      <c r="O37" s="27">
        <v>0</v>
      </c>
      <c r="P37" s="20"/>
      <c r="Q37" s="180">
        <v>0.4236111111111111</v>
      </c>
      <c r="R37" s="180"/>
      <c r="S37" s="28"/>
      <c r="T37" s="37"/>
      <c r="U37" s="38"/>
      <c r="V37" s="38"/>
      <c r="W37" s="38"/>
      <c r="X37" s="38"/>
      <c r="Y37" s="38"/>
      <c r="Z37" s="38"/>
      <c r="AA37" s="38"/>
      <c r="AB37" s="39"/>
      <c r="AC37" s="29"/>
      <c r="AD37" s="30"/>
      <c r="AE37" s="31"/>
    </row>
    <row r="38" spans="1:31" ht="21" customHeight="1">
      <c r="A38" s="180">
        <v>0.4583333333333333</v>
      </c>
      <c r="B38" s="180"/>
      <c r="C38" s="28"/>
      <c r="D38" s="37"/>
      <c r="E38" s="38"/>
      <c r="F38" s="38"/>
      <c r="G38" s="38"/>
      <c r="H38" s="38"/>
      <c r="I38" s="38"/>
      <c r="J38" s="38"/>
      <c r="K38" s="38"/>
      <c r="L38" s="39"/>
      <c r="M38" s="29"/>
      <c r="N38" s="30"/>
      <c r="O38" s="31"/>
      <c r="P38" s="20"/>
      <c r="Q38" s="180">
        <v>0.4583333333333333</v>
      </c>
      <c r="R38" s="180"/>
      <c r="S38" s="22">
        <v>4</v>
      </c>
      <c r="T38" s="34" t="str">
        <f>Q7</f>
        <v>JJK 06 RED 1</v>
      </c>
      <c r="U38" s="35"/>
      <c r="V38" s="35"/>
      <c r="W38" s="22" t="s">
        <v>7</v>
      </c>
      <c r="X38" s="35" t="str">
        <f>Q10</f>
        <v>KuPS Puumat</v>
      </c>
      <c r="Y38" s="35"/>
      <c r="Z38" s="35"/>
      <c r="AA38" s="35"/>
      <c r="AB38" s="36"/>
      <c r="AC38" s="26">
        <v>2</v>
      </c>
      <c r="AD38" s="19" t="s">
        <v>7</v>
      </c>
      <c r="AE38" s="27">
        <v>1</v>
      </c>
    </row>
    <row r="39" spans="1:31" ht="19.5" customHeight="1">
      <c r="A39" s="180">
        <v>0.4930555555555556</v>
      </c>
      <c r="B39" s="180"/>
      <c r="C39" s="22">
        <v>4</v>
      </c>
      <c r="D39" s="34" t="str">
        <f>A8</f>
        <v>FC Vaajakoski</v>
      </c>
      <c r="E39" s="35"/>
      <c r="F39" s="35"/>
      <c r="G39" s="19" t="s">
        <v>7</v>
      </c>
      <c r="H39" s="35" t="str">
        <f>A11</f>
        <v>PaRi P06</v>
      </c>
      <c r="I39" s="35"/>
      <c r="J39" s="35"/>
      <c r="K39" s="35"/>
      <c r="L39" s="36"/>
      <c r="M39" s="26">
        <v>1</v>
      </c>
      <c r="N39" s="19" t="s">
        <v>7</v>
      </c>
      <c r="O39" s="27">
        <v>5</v>
      </c>
      <c r="P39" s="20"/>
      <c r="Q39" s="180">
        <v>0.4930555555555556</v>
      </c>
      <c r="R39" s="180"/>
      <c r="S39" s="28"/>
      <c r="T39" s="37"/>
      <c r="U39" s="38"/>
      <c r="V39" s="38"/>
      <c r="W39" s="38"/>
      <c r="X39" s="38"/>
      <c r="Y39" s="38"/>
      <c r="Z39" s="38"/>
      <c r="AA39" s="38"/>
      <c r="AB39" s="39"/>
      <c r="AC39" s="29"/>
      <c r="AD39" s="30"/>
      <c r="AE39" s="31"/>
    </row>
    <row r="40" spans="1:31" ht="20.25">
      <c r="A40" s="180">
        <v>0.5277777777777778</v>
      </c>
      <c r="B40" s="180"/>
      <c r="C40" s="28"/>
      <c r="D40" s="37"/>
      <c r="E40" s="38"/>
      <c r="F40" s="38"/>
      <c r="G40" s="38"/>
      <c r="H40" s="38"/>
      <c r="I40" s="38"/>
      <c r="J40" s="38"/>
      <c r="K40" s="38"/>
      <c r="L40" s="39"/>
      <c r="M40" s="29"/>
      <c r="N40" s="30"/>
      <c r="O40" s="31"/>
      <c r="P40" s="20"/>
      <c r="Q40" s="180">
        <v>0.5277777777777778</v>
      </c>
      <c r="R40" s="180"/>
      <c r="S40" s="22">
        <v>4</v>
      </c>
      <c r="T40" s="34" t="str">
        <f>Q8</f>
        <v>FC JPS</v>
      </c>
      <c r="U40" s="35"/>
      <c r="V40" s="35"/>
      <c r="W40" s="22" t="s">
        <v>7</v>
      </c>
      <c r="X40" s="35" t="str">
        <f>Q11</f>
        <v>MP Valkoinen</v>
      </c>
      <c r="Y40" s="35"/>
      <c r="Z40" s="35"/>
      <c r="AA40" s="35"/>
      <c r="AB40" s="36"/>
      <c r="AC40" s="26">
        <v>3</v>
      </c>
      <c r="AD40" s="19" t="s">
        <v>7</v>
      </c>
      <c r="AE40" s="27">
        <v>3</v>
      </c>
    </row>
    <row r="42" spans="1:25" ht="21">
      <c r="A42" s="63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21"/>
      <c r="O42" s="21"/>
      <c r="P42" s="20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0.25">
      <c r="A43" s="126" t="s">
        <v>15</v>
      </c>
      <c r="B43" s="127"/>
      <c r="C43" s="53" t="s">
        <v>9</v>
      </c>
      <c r="D43" s="52" t="s">
        <v>10</v>
      </c>
      <c r="E43" s="53"/>
      <c r="F43" s="53"/>
      <c r="G43" s="53"/>
      <c r="H43" s="53"/>
      <c r="I43" s="53"/>
      <c r="J43" s="53"/>
      <c r="K43" s="53"/>
      <c r="L43" s="60"/>
      <c r="M43" s="55" t="s">
        <v>6</v>
      </c>
      <c r="N43" s="58"/>
      <c r="O43" s="59"/>
      <c r="P43" s="20"/>
      <c r="S43" s="65" t="s">
        <v>19</v>
      </c>
      <c r="T43" s="65"/>
      <c r="U43" s="65"/>
      <c r="V43" s="20"/>
      <c r="W43" s="20"/>
      <c r="X43" s="20"/>
      <c r="Y43" s="20"/>
    </row>
    <row r="44" spans="1:20" ht="20.25">
      <c r="A44" s="162">
        <v>0.5694444444444444</v>
      </c>
      <c r="B44" s="163"/>
      <c r="C44" s="166">
        <v>4</v>
      </c>
      <c r="D44" s="168" t="s">
        <v>20</v>
      </c>
      <c r="E44" s="169"/>
      <c r="F44" s="169"/>
      <c r="G44" s="169"/>
      <c r="H44" s="169"/>
      <c r="I44" s="169"/>
      <c r="J44" s="169"/>
      <c r="K44" s="169"/>
      <c r="L44" s="170"/>
      <c r="M44" s="171">
        <v>4</v>
      </c>
      <c r="N44" s="173" t="s">
        <v>7</v>
      </c>
      <c r="O44" s="163">
        <v>3</v>
      </c>
      <c r="P44" s="20" t="s">
        <v>165</v>
      </c>
      <c r="S44" s="66" t="s">
        <v>21</v>
      </c>
      <c r="T44" s="10" t="s">
        <v>184</v>
      </c>
    </row>
    <row r="45" spans="1:25" ht="20.25">
      <c r="A45" s="164"/>
      <c r="B45" s="165"/>
      <c r="C45" s="179"/>
      <c r="D45" s="176" t="s">
        <v>155</v>
      </c>
      <c r="E45" s="177"/>
      <c r="F45" s="177"/>
      <c r="G45" s="177"/>
      <c r="H45" s="177"/>
      <c r="I45" s="177"/>
      <c r="J45" s="177"/>
      <c r="K45" s="177"/>
      <c r="L45" s="178"/>
      <c r="M45" s="172"/>
      <c r="N45" s="174"/>
      <c r="O45" s="175"/>
      <c r="P45" s="20"/>
      <c r="S45" s="66" t="s">
        <v>22</v>
      </c>
      <c r="T45" s="111" t="s">
        <v>42</v>
      </c>
      <c r="U45" s="112"/>
      <c r="V45" s="112"/>
      <c r="W45" s="112"/>
      <c r="X45" s="112"/>
      <c r="Y45" s="112"/>
    </row>
    <row r="46" spans="1:25" ht="20.25">
      <c r="A46" s="162">
        <v>0.6041666666666666</v>
      </c>
      <c r="B46" s="163"/>
      <c r="C46" s="166">
        <v>4</v>
      </c>
      <c r="D46" s="168" t="s">
        <v>23</v>
      </c>
      <c r="E46" s="169"/>
      <c r="F46" s="169"/>
      <c r="G46" s="169"/>
      <c r="H46" s="169"/>
      <c r="I46" s="169"/>
      <c r="J46" s="169"/>
      <c r="K46" s="169"/>
      <c r="L46" s="170"/>
      <c r="M46" s="171">
        <v>4</v>
      </c>
      <c r="N46" s="173" t="s">
        <v>7</v>
      </c>
      <c r="O46" s="163">
        <v>1</v>
      </c>
      <c r="P46" s="20"/>
      <c r="S46" s="66" t="s">
        <v>24</v>
      </c>
      <c r="T46" s="111" t="s">
        <v>53</v>
      </c>
      <c r="U46" s="112"/>
      <c r="V46" s="112"/>
      <c r="W46" s="112"/>
      <c r="X46" s="112"/>
      <c r="Y46" s="112"/>
    </row>
    <row r="47" spans="1:25" ht="20.25">
      <c r="A47" s="164"/>
      <c r="B47" s="165"/>
      <c r="C47" s="179"/>
      <c r="D47" s="176" t="s">
        <v>156</v>
      </c>
      <c r="E47" s="177"/>
      <c r="F47" s="177"/>
      <c r="G47" s="177"/>
      <c r="H47" s="177"/>
      <c r="I47" s="177"/>
      <c r="J47" s="177"/>
      <c r="K47" s="177"/>
      <c r="L47" s="178"/>
      <c r="M47" s="172"/>
      <c r="N47" s="174"/>
      <c r="O47" s="175"/>
      <c r="P47" s="20"/>
      <c r="S47" s="66" t="s">
        <v>25</v>
      </c>
      <c r="T47" s="111" t="s">
        <v>49</v>
      </c>
      <c r="U47" s="112"/>
      <c r="V47" s="112"/>
      <c r="W47" s="112"/>
      <c r="X47" s="112"/>
      <c r="Y47" s="112"/>
    </row>
    <row r="48" spans="1:25" ht="20.25">
      <c r="A48" s="162">
        <v>0.638888888888889</v>
      </c>
      <c r="B48" s="163"/>
      <c r="C48" s="166">
        <v>4</v>
      </c>
      <c r="D48" s="168" t="s">
        <v>26</v>
      </c>
      <c r="E48" s="169"/>
      <c r="F48" s="169"/>
      <c r="G48" s="169"/>
      <c r="H48" s="169"/>
      <c r="I48" s="169"/>
      <c r="J48" s="169"/>
      <c r="K48" s="169"/>
      <c r="L48" s="170"/>
      <c r="M48" s="171">
        <v>0</v>
      </c>
      <c r="N48" s="173"/>
      <c r="O48" s="163">
        <v>3</v>
      </c>
      <c r="P48" s="20"/>
      <c r="S48" s="66" t="s">
        <v>27</v>
      </c>
      <c r="T48" s="111" t="s">
        <v>177</v>
      </c>
      <c r="U48" s="112"/>
      <c r="V48" s="112"/>
      <c r="W48" s="112"/>
      <c r="X48" s="112"/>
      <c r="Y48" s="112"/>
    </row>
    <row r="49" spans="1:25" ht="20.25">
      <c r="A49" s="164"/>
      <c r="B49" s="165"/>
      <c r="C49" s="179"/>
      <c r="D49" s="176" t="s">
        <v>157</v>
      </c>
      <c r="E49" s="177"/>
      <c r="F49" s="177"/>
      <c r="G49" s="177"/>
      <c r="H49" s="177"/>
      <c r="I49" s="177"/>
      <c r="J49" s="177"/>
      <c r="K49" s="177"/>
      <c r="L49" s="178"/>
      <c r="M49" s="172"/>
      <c r="N49" s="174"/>
      <c r="O49" s="175"/>
      <c r="P49" s="20"/>
      <c r="S49" s="67" t="s">
        <v>28</v>
      </c>
      <c r="T49" s="111" t="s">
        <v>38</v>
      </c>
      <c r="U49" s="112"/>
      <c r="V49" s="112"/>
      <c r="W49" s="112"/>
      <c r="X49" s="112"/>
      <c r="Y49" s="112"/>
    </row>
    <row r="50" spans="1:25" ht="20.25">
      <c r="A50" s="162">
        <v>0.6736111111111112</v>
      </c>
      <c r="B50" s="163"/>
      <c r="C50" s="166">
        <v>4</v>
      </c>
      <c r="D50" s="168" t="s">
        <v>29</v>
      </c>
      <c r="E50" s="169"/>
      <c r="F50" s="169"/>
      <c r="G50" s="169"/>
      <c r="H50" s="169"/>
      <c r="I50" s="169"/>
      <c r="J50" s="169"/>
      <c r="K50" s="169"/>
      <c r="L50" s="170"/>
      <c r="M50" s="171">
        <v>2</v>
      </c>
      <c r="N50" s="173" t="s">
        <v>7</v>
      </c>
      <c r="O50" s="163">
        <v>3</v>
      </c>
      <c r="P50" s="20"/>
      <c r="S50" s="67" t="s">
        <v>30</v>
      </c>
      <c r="T50" s="111" t="s">
        <v>175</v>
      </c>
      <c r="U50" s="112"/>
      <c r="V50" s="112"/>
      <c r="W50" s="112"/>
      <c r="X50" s="112"/>
      <c r="Y50" s="112"/>
    </row>
    <row r="51" spans="1:25" ht="20.25">
      <c r="A51" s="164"/>
      <c r="B51" s="165"/>
      <c r="C51" s="179"/>
      <c r="D51" s="176" t="s">
        <v>158</v>
      </c>
      <c r="E51" s="177"/>
      <c r="F51" s="177"/>
      <c r="G51" s="177"/>
      <c r="H51" s="177"/>
      <c r="I51" s="177"/>
      <c r="J51" s="177"/>
      <c r="K51" s="177"/>
      <c r="L51" s="178"/>
      <c r="M51" s="172"/>
      <c r="N51" s="174"/>
      <c r="O51" s="175"/>
      <c r="P51" s="20"/>
      <c r="S51" s="67" t="s">
        <v>31</v>
      </c>
      <c r="T51" s="111" t="s">
        <v>55</v>
      </c>
      <c r="U51" s="112"/>
      <c r="V51" s="112"/>
      <c r="W51" s="112"/>
      <c r="X51" s="112"/>
      <c r="Y51" s="112"/>
    </row>
    <row r="52" spans="1:25" ht="20.25">
      <c r="A52" s="162">
        <v>0.7083333333333334</v>
      </c>
      <c r="B52" s="163"/>
      <c r="C52" s="166">
        <v>4</v>
      </c>
      <c r="D52" s="168" t="s">
        <v>32</v>
      </c>
      <c r="E52" s="169"/>
      <c r="F52" s="169"/>
      <c r="G52" s="169"/>
      <c r="H52" s="169"/>
      <c r="I52" s="169"/>
      <c r="J52" s="169"/>
      <c r="K52" s="169"/>
      <c r="L52" s="170"/>
      <c r="M52" s="171">
        <v>3</v>
      </c>
      <c r="N52" s="173" t="s">
        <v>7</v>
      </c>
      <c r="O52" s="163">
        <v>0</v>
      </c>
      <c r="P52" s="20"/>
      <c r="S52" s="67" t="s">
        <v>33</v>
      </c>
      <c r="T52" s="111" t="s">
        <v>37</v>
      </c>
      <c r="U52" s="112"/>
      <c r="V52" s="112"/>
      <c r="W52" s="112"/>
      <c r="X52" s="112"/>
      <c r="Y52" s="112"/>
    </row>
    <row r="53" spans="1:25" ht="20.25">
      <c r="A53" s="164"/>
      <c r="B53" s="165"/>
      <c r="C53" s="167"/>
      <c r="D53" s="176" t="s">
        <v>150</v>
      </c>
      <c r="E53" s="177"/>
      <c r="F53" s="177"/>
      <c r="G53" s="177"/>
      <c r="H53" s="177"/>
      <c r="I53" s="177"/>
      <c r="J53" s="177"/>
      <c r="K53" s="177"/>
      <c r="L53" s="178"/>
      <c r="M53" s="172"/>
      <c r="N53" s="174"/>
      <c r="O53" s="175"/>
      <c r="P53" s="10"/>
      <c r="S53" s="67" t="s">
        <v>34</v>
      </c>
      <c r="T53" s="111" t="s">
        <v>43</v>
      </c>
      <c r="U53" s="112"/>
      <c r="V53" s="112"/>
      <c r="W53" s="112"/>
      <c r="X53" s="112"/>
      <c r="Y53" s="112"/>
    </row>
  </sheetData>
  <sheetProtection/>
  <mergeCells count="103">
    <mergeCell ref="T51:Y51"/>
    <mergeCell ref="A52:B53"/>
    <mergeCell ref="C52:C53"/>
    <mergeCell ref="D52:L52"/>
    <mergeCell ref="M52:M53"/>
    <mergeCell ref="N52:N53"/>
    <mergeCell ref="O52:O53"/>
    <mergeCell ref="T52:Y52"/>
    <mergeCell ref="D53:L53"/>
    <mergeCell ref="T53:Y53"/>
    <mergeCell ref="D49:L49"/>
    <mergeCell ref="T49:Y49"/>
    <mergeCell ref="A50:B51"/>
    <mergeCell ref="C50:C51"/>
    <mergeCell ref="D50:L50"/>
    <mergeCell ref="M50:M51"/>
    <mergeCell ref="N50:N51"/>
    <mergeCell ref="O50:O51"/>
    <mergeCell ref="T50:Y50"/>
    <mergeCell ref="D51:L51"/>
    <mergeCell ref="T46:Y46"/>
    <mergeCell ref="D47:L47"/>
    <mergeCell ref="T47:Y47"/>
    <mergeCell ref="A48:B49"/>
    <mergeCell ref="C48:C49"/>
    <mergeCell ref="D48:L48"/>
    <mergeCell ref="M48:M49"/>
    <mergeCell ref="N48:N49"/>
    <mergeCell ref="O48:O49"/>
    <mergeCell ref="T48:Y48"/>
    <mergeCell ref="O44:O45"/>
    <mergeCell ref="T45:Y45"/>
    <mergeCell ref="D45:L45"/>
    <mergeCell ref="G32:L32"/>
    <mergeCell ref="A46:B47"/>
    <mergeCell ref="C46:C47"/>
    <mergeCell ref="D46:L46"/>
    <mergeCell ref="M46:M47"/>
    <mergeCell ref="N46:N47"/>
    <mergeCell ref="O46:O47"/>
    <mergeCell ref="A38:B38"/>
    <mergeCell ref="Q38:R38"/>
    <mergeCell ref="A39:B39"/>
    <mergeCell ref="Q39:R39"/>
    <mergeCell ref="A40:B40"/>
    <mergeCell ref="Q40:R40"/>
    <mergeCell ref="A43:B43"/>
    <mergeCell ref="A44:B45"/>
    <mergeCell ref="C44:C45"/>
    <mergeCell ref="D44:L44"/>
    <mergeCell ref="M44:M45"/>
    <mergeCell ref="N44:N45"/>
    <mergeCell ref="A29:B29"/>
    <mergeCell ref="Q29:R29"/>
    <mergeCell ref="Q31:T31"/>
    <mergeCell ref="A34:B34"/>
    <mergeCell ref="D34:L34"/>
    <mergeCell ref="M34:O34"/>
    <mergeCell ref="Q34:R34"/>
    <mergeCell ref="A35:B35"/>
    <mergeCell ref="Q35:R35"/>
    <mergeCell ref="A36:B36"/>
    <mergeCell ref="Q36:R36"/>
    <mergeCell ref="A37:B37"/>
    <mergeCell ref="Q37:R37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1:AE1"/>
    <mergeCell ref="Q2:T2"/>
    <mergeCell ref="Q3:T3"/>
    <mergeCell ref="A5:L5"/>
    <mergeCell ref="Q5:AB5"/>
    <mergeCell ref="A6:D6"/>
    <mergeCell ref="I6:K6"/>
    <mergeCell ref="Y6:AA6"/>
    <mergeCell ref="A15:B15"/>
    <mergeCell ref="D15:L15"/>
    <mergeCell ref="M15:O15"/>
    <mergeCell ref="Q15:R15"/>
    <mergeCell ref="A16:B16"/>
    <mergeCell ref="Q16:R16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="70" zoomScaleNormal="70" zoomScalePageLayoutView="0" workbookViewId="0" topLeftCell="A28">
      <pane ySplit="11544" topLeftCell="A13" activePane="topLeft" state="split"/>
      <selection pane="topLeft" activeCell="O52" sqref="O52:O53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5.00390625" style="2" customWidth="1"/>
    <col min="32" max="16384" width="9.140625" style="2" customWidth="1"/>
  </cols>
  <sheetData>
    <row r="1" spans="1:31" ht="35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30" customHeight="1">
      <c r="A2" s="50" t="s">
        <v>59</v>
      </c>
      <c r="B2" s="51"/>
      <c r="C2" s="51"/>
      <c r="D2" s="51"/>
      <c r="E2" s="51"/>
      <c r="F2" s="51"/>
      <c r="G2" s="51"/>
      <c r="H2" s="51"/>
      <c r="I2" s="50" t="s">
        <v>48</v>
      </c>
      <c r="J2" s="51"/>
      <c r="K2" s="51"/>
      <c r="L2" s="51"/>
      <c r="M2" s="51"/>
      <c r="N2" s="51"/>
      <c r="O2" s="51"/>
      <c r="P2" s="51"/>
      <c r="Q2" s="140" t="s">
        <v>12</v>
      </c>
      <c r="R2" s="141"/>
      <c r="S2" s="141"/>
      <c r="T2" s="141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 t="s">
        <v>58</v>
      </c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0" t="s">
        <v>16</v>
      </c>
      <c r="R3" s="141"/>
      <c r="S3" s="141"/>
      <c r="T3" s="14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36" t="s">
        <v>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4"/>
      <c r="N5" s="4"/>
      <c r="O5" s="4"/>
      <c r="P5" s="4"/>
      <c r="Q5" s="136" t="s">
        <v>14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4"/>
      <c r="AD5" s="4"/>
      <c r="AE5" s="4"/>
    </row>
    <row r="6" spans="1:31" ht="19.5" customHeight="1">
      <c r="A6" s="131" t="s">
        <v>5</v>
      </c>
      <c r="B6" s="132"/>
      <c r="C6" s="142"/>
      <c r="D6" s="143"/>
      <c r="E6" s="11" t="s">
        <v>0</v>
      </c>
      <c r="F6" s="11" t="s">
        <v>1</v>
      </c>
      <c r="G6" s="11" t="s">
        <v>2</v>
      </c>
      <c r="H6" s="11" t="s">
        <v>3</v>
      </c>
      <c r="I6" s="147" t="s">
        <v>8</v>
      </c>
      <c r="J6" s="148"/>
      <c r="K6" s="149"/>
      <c r="L6" s="11" t="s">
        <v>4</v>
      </c>
      <c r="M6" s="4" t="s">
        <v>135</v>
      </c>
      <c r="N6" s="4"/>
      <c r="O6" s="4"/>
      <c r="P6" s="5"/>
      <c r="Q6" s="74" t="s">
        <v>5</v>
      </c>
      <c r="R6" s="78"/>
      <c r="S6" s="75"/>
      <c r="T6" s="77"/>
      <c r="U6" s="11" t="s">
        <v>0</v>
      </c>
      <c r="V6" s="11" t="s">
        <v>1</v>
      </c>
      <c r="W6" s="11" t="s">
        <v>2</v>
      </c>
      <c r="X6" s="11" t="s">
        <v>3</v>
      </c>
      <c r="Y6" s="147" t="s">
        <v>8</v>
      </c>
      <c r="Z6" s="148"/>
      <c r="AA6" s="149"/>
      <c r="AB6" s="11" t="s">
        <v>4</v>
      </c>
      <c r="AC6" s="4" t="s">
        <v>135</v>
      </c>
      <c r="AD6" s="4"/>
      <c r="AE6" s="4"/>
    </row>
    <row r="7" spans="1:31" ht="19.5" customHeight="1">
      <c r="A7" s="33" t="s">
        <v>61</v>
      </c>
      <c r="B7" s="61"/>
      <c r="C7" s="61"/>
      <c r="D7" s="62"/>
      <c r="E7" s="24">
        <v>4</v>
      </c>
      <c r="F7" s="24">
        <v>2</v>
      </c>
      <c r="G7" s="24"/>
      <c r="H7" s="24">
        <v>2</v>
      </c>
      <c r="I7" s="12">
        <f>M16+O20+O26+M37</f>
        <v>11</v>
      </c>
      <c r="J7" s="13" t="s">
        <v>7</v>
      </c>
      <c r="K7" s="14">
        <f>O16+M20+M26+O37</f>
        <v>7</v>
      </c>
      <c r="L7" s="15">
        <f>F7*3+G7*1</f>
        <v>6</v>
      </c>
      <c r="M7" s="4" t="s">
        <v>22</v>
      </c>
      <c r="N7" s="4"/>
      <c r="O7" s="4"/>
      <c r="P7" s="5"/>
      <c r="Q7" s="33" t="s">
        <v>37</v>
      </c>
      <c r="R7" s="61"/>
      <c r="S7" s="61"/>
      <c r="T7" s="62"/>
      <c r="U7" s="24">
        <v>4</v>
      </c>
      <c r="V7" s="24">
        <v>3</v>
      </c>
      <c r="W7" s="24">
        <v>1</v>
      </c>
      <c r="X7" s="24"/>
      <c r="Y7" s="12">
        <f>AC17+AE21+AE27+AC38</f>
        <v>21</v>
      </c>
      <c r="Z7" s="13" t="s">
        <v>7</v>
      </c>
      <c r="AA7" s="14">
        <f>AE17+AC21+AC27+AE38</f>
        <v>6</v>
      </c>
      <c r="AB7" s="15">
        <f>V7*3+W7*1</f>
        <v>10</v>
      </c>
      <c r="AC7" s="4" t="s">
        <v>22</v>
      </c>
      <c r="AD7" s="4"/>
      <c r="AE7" s="4"/>
    </row>
    <row r="8" spans="1:31" ht="19.5" customHeight="1">
      <c r="A8" s="33" t="s">
        <v>62</v>
      </c>
      <c r="B8" s="61"/>
      <c r="C8" s="61"/>
      <c r="D8" s="62"/>
      <c r="E8" s="24">
        <v>4</v>
      </c>
      <c r="F8" s="24"/>
      <c r="G8" s="24">
        <v>1</v>
      </c>
      <c r="H8" s="24">
        <v>3</v>
      </c>
      <c r="I8" s="12">
        <f>O16+M22+O28+M39</f>
        <v>3</v>
      </c>
      <c r="J8" s="13" t="s">
        <v>7</v>
      </c>
      <c r="K8" s="14">
        <f>M16+O22+M28+O39</f>
        <v>12</v>
      </c>
      <c r="L8" s="15">
        <f>F8*3+G8*1</f>
        <v>1</v>
      </c>
      <c r="M8" s="4" t="s">
        <v>27</v>
      </c>
      <c r="N8" s="4"/>
      <c r="O8" s="4"/>
      <c r="P8" s="5"/>
      <c r="Q8" s="33" t="s">
        <v>66</v>
      </c>
      <c r="R8" s="61"/>
      <c r="S8" s="61"/>
      <c r="T8" s="62"/>
      <c r="U8" s="24">
        <v>4</v>
      </c>
      <c r="V8" s="24"/>
      <c r="W8" s="24"/>
      <c r="X8" s="24">
        <v>4</v>
      </c>
      <c r="Y8" s="12">
        <f>AE17+AC23+AE29+AC40</f>
        <v>3</v>
      </c>
      <c r="Z8" s="13" t="s">
        <v>7</v>
      </c>
      <c r="AA8" s="14">
        <f>AC17+AE23+AC29+AE40</f>
        <v>31</v>
      </c>
      <c r="AB8" s="15">
        <f>V8*3+W8*1</f>
        <v>0</v>
      </c>
      <c r="AC8" s="4" t="s">
        <v>27</v>
      </c>
      <c r="AD8" s="4"/>
      <c r="AE8" s="4"/>
    </row>
    <row r="9" spans="1:31" ht="19.5" customHeight="1">
      <c r="A9" s="33" t="s">
        <v>63</v>
      </c>
      <c r="B9" s="61"/>
      <c r="C9" s="61"/>
      <c r="D9" s="62"/>
      <c r="E9" s="24">
        <v>4</v>
      </c>
      <c r="F9" s="24">
        <v>2</v>
      </c>
      <c r="G9" s="24"/>
      <c r="H9" s="24">
        <v>2</v>
      </c>
      <c r="I9" s="12">
        <f>M18+O22+M26+O35</f>
        <v>7</v>
      </c>
      <c r="J9" s="13" t="s">
        <v>7</v>
      </c>
      <c r="K9" s="14">
        <f>O18+M22+O26+M35</f>
        <v>6</v>
      </c>
      <c r="L9" s="15">
        <f>F9*3+G9*1</f>
        <v>6</v>
      </c>
      <c r="M9" s="4" t="s">
        <v>25</v>
      </c>
      <c r="N9" s="4"/>
      <c r="O9" s="4"/>
      <c r="P9" s="5"/>
      <c r="Q9" s="33" t="s">
        <v>67</v>
      </c>
      <c r="R9" s="61"/>
      <c r="S9" s="61"/>
      <c r="T9" s="62"/>
      <c r="U9" s="24">
        <v>4</v>
      </c>
      <c r="V9" s="24">
        <v>3</v>
      </c>
      <c r="W9" s="24">
        <v>1</v>
      </c>
      <c r="X9" s="25"/>
      <c r="Y9" s="16">
        <f>AC19+AE23+AC27+AE36</f>
        <v>22</v>
      </c>
      <c r="Z9" s="17" t="s">
        <v>7</v>
      </c>
      <c r="AA9" s="18">
        <f>AE19+AC23+AE27+AC36</f>
        <v>5</v>
      </c>
      <c r="AB9" s="15">
        <f>V9*3+W9*1</f>
        <v>10</v>
      </c>
      <c r="AC9" s="4" t="s">
        <v>21</v>
      </c>
      <c r="AD9" s="4"/>
      <c r="AE9" s="4"/>
    </row>
    <row r="10" spans="1:31" ht="19.5" customHeight="1">
      <c r="A10" s="33" t="s">
        <v>64</v>
      </c>
      <c r="B10" s="61"/>
      <c r="C10" s="61"/>
      <c r="D10" s="62"/>
      <c r="E10" s="24">
        <v>4</v>
      </c>
      <c r="F10" s="24">
        <v>2</v>
      </c>
      <c r="G10" s="24"/>
      <c r="H10" s="24">
        <v>2</v>
      </c>
      <c r="I10" s="12">
        <f>O18+M24+M28+O37</f>
        <v>8</v>
      </c>
      <c r="J10" s="13" t="s">
        <v>7</v>
      </c>
      <c r="K10" s="14">
        <f>M18+O24+O28+M37</f>
        <v>8</v>
      </c>
      <c r="L10" s="15">
        <f>F10*3+G10*1</f>
        <v>6</v>
      </c>
      <c r="M10" s="4" t="s">
        <v>24</v>
      </c>
      <c r="N10" s="4"/>
      <c r="O10" s="4"/>
      <c r="P10" s="5"/>
      <c r="Q10" s="33" t="s">
        <v>68</v>
      </c>
      <c r="R10" s="61"/>
      <c r="S10" s="61"/>
      <c r="T10" s="62"/>
      <c r="U10" s="24">
        <v>4</v>
      </c>
      <c r="V10" s="24">
        <v>2</v>
      </c>
      <c r="W10" s="24"/>
      <c r="X10" s="24">
        <v>2</v>
      </c>
      <c r="Y10" s="12">
        <f>AE19+AC25+AC29+AE38</f>
        <v>11</v>
      </c>
      <c r="Z10" s="13" t="s">
        <v>7</v>
      </c>
      <c r="AA10" s="14">
        <f>AC19+AE25+AE29+AC38</f>
        <v>5</v>
      </c>
      <c r="AB10" s="15">
        <f>V10*3+W10*1</f>
        <v>6</v>
      </c>
      <c r="AC10" s="4" t="s">
        <v>24</v>
      </c>
      <c r="AD10" s="4"/>
      <c r="AE10" s="4"/>
    </row>
    <row r="11" spans="1:31" ht="19.5" customHeight="1">
      <c r="A11" s="33" t="s">
        <v>65</v>
      </c>
      <c r="B11" s="61"/>
      <c r="C11" s="61"/>
      <c r="D11" s="62"/>
      <c r="E11" s="24">
        <v>4</v>
      </c>
      <c r="F11" s="24">
        <v>3</v>
      </c>
      <c r="G11" s="24">
        <v>1</v>
      </c>
      <c r="H11" s="24"/>
      <c r="I11" s="12">
        <f>M20+O24+M35+O39</f>
        <v>11</v>
      </c>
      <c r="J11" s="13" t="s">
        <v>7</v>
      </c>
      <c r="K11" s="14">
        <f>O20+M24+O35+M39</f>
        <v>7</v>
      </c>
      <c r="L11" s="15">
        <f>F11*3+G11*1</f>
        <v>10</v>
      </c>
      <c r="M11" s="4" t="s">
        <v>21</v>
      </c>
      <c r="N11" s="4"/>
      <c r="O11" s="4"/>
      <c r="P11" s="5"/>
      <c r="Q11" s="33" t="s">
        <v>44</v>
      </c>
      <c r="R11" s="61"/>
      <c r="S11" s="61"/>
      <c r="T11" s="62"/>
      <c r="U11" s="24">
        <v>4</v>
      </c>
      <c r="V11" s="24">
        <v>1</v>
      </c>
      <c r="W11" s="24"/>
      <c r="X11" s="24">
        <v>3</v>
      </c>
      <c r="Y11" s="12">
        <f>AC21+AE25+AC36+AE40</f>
        <v>5</v>
      </c>
      <c r="Z11" s="13" t="s">
        <v>7</v>
      </c>
      <c r="AA11" s="14">
        <f>AE21+AC25+AE36+AC40</f>
        <v>15</v>
      </c>
      <c r="AB11" s="15">
        <f>V11*3+W11*1</f>
        <v>3</v>
      </c>
      <c r="AC11" s="4" t="s">
        <v>25</v>
      </c>
      <c r="AD11" s="4"/>
      <c r="AE11" s="4"/>
    </row>
    <row r="12" spans="1:12" ht="20.25">
      <c r="A12" s="42"/>
      <c r="B12" s="43"/>
      <c r="C12" s="43"/>
      <c r="D12" s="43"/>
      <c r="E12" s="44"/>
      <c r="F12" s="44"/>
      <c r="G12" s="44"/>
      <c r="H12" s="44"/>
      <c r="I12" s="45"/>
      <c r="J12" s="46"/>
      <c r="K12" s="45"/>
      <c r="L12" s="47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35</v>
      </c>
      <c r="B14" s="6"/>
      <c r="C14" s="6"/>
      <c r="E14" s="40"/>
      <c r="P14" s="10"/>
      <c r="Q14" s="6" t="s">
        <v>35</v>
      </c>
      <c r="R14" s="6"/>
      <c r="S14" s="6"/>
      <c r="U14" s="40"/>
    </row>
    <row r="15" spans="1:31" ht="19.5" customHeight="1">
      <c r="A15" s="126" t="s">
        <v>15</v>
      </c>
      <c r="B15" s="127"/>
      <c r="C15" s="53" t="s">
        <v>9</v>
      </c>
      <c r="D15" s="128" t="s">
        <v>10</v>
      </c>
      <c r="E15" s="129"/>
      <c r="F15" s="129"/>
      <c r="G15" s="129"/>
      <c r="H15" s="129"/>
      <c r="I15" s="129"/>
      <c r="J15" s="129"/>
      <c r="K15" s="129"/>
      <c r="L15" s="130"/>
      <c r="M15" s="120" t="s">
        <v>6</v>
      </c>
      <c r="N15" s="121"/>
      <c r="O15" s="122"/>
      <c r="P15" s="20"/>
      <c r="Q15" s="126" t="s">
        <v>15</v>
      </c>
      <c r="R15" s="127"/>
      <c r="S15" s="53" t="s">
        <v>9</v>
      </c>
      <c r="T15" s="52" t="s">
        <v>10</v>
      </c>
      <c r="U15" s="53"/>
      <c r="V15" s="53"/>
      <c r="W15" s="53"/>
      <c r="X15" s="53"/>
      <c r="Y15" s="53"/>
      <c r="Z15" s="53"/>
      <c r="AA15" s="53"/>
      <c r="AB15" s="54"/>
      <c r="AC15" s="55" t="s">
        <v>6</v>
      </c>
      <c r="AD15" s="56"/>
      <c r="AE15" s="57"/>
    </row>
    <row r="16" spans="1:31" ht="19.5" customHeight="1">
      <c r="A16" s="180">
        <v>0.3541666666666667</v>
      </c>
      <c r="B16" s="180"/>
      <c r="C16" s="22">
        <v>5</v>
      </c>
      <c r="D16" s="34" t="str">
        <f>A7</f>
        <v>JJK 07</v>
      </c>
      <c r="E16" s="35"/>
      <c r="F16" s="35"/>
      <c r="G16" s="19" t="s">
        <v>7</v>
      </c>
      <c r="H16" s="35" t="str">
        <f>A8</f>
        <v>FCV 07 Red</v>
      </c>
      <c r="I16" s="35"/>
      <c r="J16" s="35"/>
      <c r="K16" s="35"/>
      <c r="L16" s="36"/>
      <c r="M16" s="26">
        <v>3</v>
      </c>
      <c r="N16" s="19" t="s">
        <v>7</v>
      </c>
      <c r="O16" s="27">
        <v>0</v>
      </c>
      <c r="P16" s="20"/>
      <c r="Q16" s="180">
        <v>0.3541666666666667</v>
      </c>
      <c r="R16" s="180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17" t="s">
        <v>11</v>
      </c>
      <c r="B17" s="118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17" t="s">
        <v>11</v>
      </c>
      <c r="R17" s="118"/>
      <c r="S17" s="22">
        <v>5</v>
      </c>
      <c r="T17" s="34" t="str">
        <f>Q7</f>
        <v>Komeetat</v>
      </c>
      <c r="U17" s="35"/>
      <c r="V17" s="35"/>
      <c r="W17" s="22" t="s">
        <v>7</v>
      </c>
      <c r="X17" s="35" t="str">
        <f>Q8</f>
        <v>KeuPa</v>
      </c>
      <c r="Y17" s="35"/>
      <c r="Z17" s="35"/>
      <c r="AA17" s="35"/>
      <c r="AB17" s="36"/>
      <c r="AC17" s="26">
        <v>12</v>
      </c>
      <c r="AD17" s="19" t="s">
        <v>7</v>
      </c>
      <c r="AE17" s="27">
        <v>1</v>
      </c>
    </row>
    <row r="18" spans="1:31" ht="19.5" customHeight="1">
      <c r="A18" s="180">
        <v>0.4236111111111111</v>
      </c>
      <c r="B18" s="180"/>
      <c r="C18" s="22">
        <v>5</v>
      </c>
      <c r="D18" s="34" t="str">
        <f>A9</f>
        <v>Säyri-07</v>
      </c>
      <c r="E18" s="35"/>
      <c r="F18" s="35"/>
      <c r="G18" s="19" t="s">
        <v>7</v>
      </c>
      <c r="H18" s="35" t="str">
        <f>A10</f>
        <v>I-HK P07</v>
      </c>
      <c r="I18" s="35"/>
      <c r="J18" s="35"/>
      <c r="K18" s="35"/>
      <c r="L18" s="36"/>
      <c r="M18" s="26">
        <v>0</v>
      </c>
      <c r="N18" s="19" t="s">
        <v>7</v>
      </c>
      <c r="O18" s="27">
        <v>3</v>
      </c>
      <c r="P18" s="20"/>
      <c r="Q18" s="180">
        <v>0.4236111111111111</v>
      </c>
      <c r="R18" s="180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180">
        <v>0.4583333333333333</v>
      </c>
      <c r="B19" s="180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180">
        <v>0.4583333333333333</v>
      </c>
      <c r="R19" s="180"/>
      <c r="S19" s="22">
        <v>5</v>
      </c>
      <c r="T19" s="34" t="str">
        <f>Q9</f>
        <v>KeiKa Punainen</v>
      </c>
      <c r="U19" s="35"/>
      <c r="V19" s="35"/>
      <c r="W19" s="22" t="s">
        <v>7</v>
      </c>
      <c r="X19" s="35" t="str">
        <f>Q10</f>
        <v>MP</v>
      </c>
      <c r="Y19" s="35"/>
      <c r="Z19" s="35"/>
      <c r="AA19" s="35"/>
      <c r="AB19" s="36"/>
      <c r="AC19" s="26">
        <v>2</v>
      </c>
      <c r="AD19" s="19" t="s">
        <v>7</v>
      </c>
      <c r="AE19" s="27">
        <v>1</v>
      </c>
    </row>
    <row r="20" spans="1:31" ht="19.5" customHeight="1">
      <c r="A20" s="180">
        <v>0.4930555555555556</v>
      </c>
      <c r="B20" s="180"/>
      <c r="C20" s="22">
        <v>5</v>
      </c>
      <c r="D20" s="34" t="str">
        <f>A11</f>
        <v>Team LKP 07 Musta</v>
      </c>
      <c r="E20" s="35"/>
      <c r="F20" s="35"/>
      <c r="G20" s="19" t="s">
        <v>7</v>
      </c>
      <c r="H20" s="35" t="str">
        <f>A7</f>
        <v>JJK 07</v>
      </c>
      <c r="I20" s="35"/>
      <c r="J20" s="35"/>
      <c r="K20" s="35"/>
      <c r="L20" s="36"/>
      <c r="M20" s="26">
        <v>4</v>
      </c>
      <c r="N20" s="19" t="s">
        <v>7</v>
      </c>
      <c r="O20" s="27">
        <v>3</v>
      </c>
      <c r="P20" s="20"/>
      <c r="Q20" s="180">
        <v>0.4930555555555556</v>
      </c>
      <c r="R20" s="180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180">
        <v>0.5277777777777778</v>
      </c>
      <c r="B21" s="180"/>
      <c r="C21" s="28"/>
      <c r="D21" s="37"/>
      <c r="E21" s="38"/>
      <c r="F21" s="38"/>
      <c r="G21" s="38"/>
      <c r="H21" s="38"/>
      <c r="I21" s="38"/>
      <c r="J21" s="38"/>
      <c r="K21" s="38"/>
      <c r="L21" s="39"/>
      <c r="M21" s="29"/>
      <c r="N21" s="30"/>
      <c r="O21" s="31"/>
      <c r="P21" s="20"/>
      <c r="Q21" s="180">
        <v>0.5277777777777778</v>
      </c>
      <c r="R21" s="180"/>
      <c r="S21" s="22">
        <v>5</v>
      </c>
      <c r="T21" s="34" t="str">
        <f>Q11</f>
        <v>MuurY</v>
      </c>
      <c r="U21" s="35"/>
      <c r="V21" s="35"/>
      <c r="W21" s="22" t="s">
        <v>7</v>
      </c>
      <c r="X21" s="35" t="str">
        <f>Q7</f>
        <v>Komeetat</v>
      </c>
      <c r="Y21" s="35"/>
      <c r="Z21" s="35"/>
      <c r="AA21" s="35"/>
      <c r="AB21" s="36"/>
      <c r="AC21" s="26">
        <v>2</v>
      </c>
      <c r="AD21" s="19" t="s">
        <v>7</v>
      </c>
      <c r="AE21" s="27">
        <v>4</v>
      </c>
    </row>
    <row r="22" spans="1:31" ht="19.5" customHeight="1">
      <c r="A22" s="180">
        <v>0.5625</v>
      </c>
      <c r="B22" s="180"/>
      <c r="C22" s="22">
        <v>5</v>
      </c>
      <c r="D22" s="34" t="str">
        <f>A8</f>
        <v>FCV 07 Red</v>
      </c>
      <c r="E22" s="35"/>
      <c r="F22" s="35"/>
      <c r="G22" s="19" t="s">
        <v>7</v>
      </c>
      <c r="H22" s="35" t="str">
        <f>A9</f>
        <v>Säyri-07</v>
      </c>
      <c r="I22" s="35"/>
      <c r="J22" s="35"/>
      <c r="K22" s="35"/>
      <c r="L22" s="36"/>
      <c r="M22" s="26">
        <v>1</v>
      </c>
      <c r="N22" s="19" t="s">
        <v>7</v>
      </c>
      <c r="O22" s="27">
        <v>4</v>
      </c>
      <c r="P22" s="20"/>
      <c r="Q22" s="180">
        <v>0.5625</v>
      </c>
      <c r="R22" s="180"/>
      <c r="S22" s="28"/>
      <c r="T22" s="37"/>
      <c r="U22" s="38"/>
      <c r="V22" s="38"/>
      <c r="W22" s="38"/>
      <c r="X22" s="38"/>
      <c r="Y22" s="38"/>
      <c r="Z22" s="38"/>
      <c r="AA22" s="38"/>
      <c r="AB22" s="39"/>
      <c r="AC22" s="29"/>
      <c r="AD22" s="30"/>
      <c r="AE22" s="31"/>
    </row>
    <row r="23" spans="1:31" ht="19.5" customHeight="1">
      <c r="A23" s="180">
        <v>0.5972222222222222</v>
      </c>
      <c r="B23" s="180"/>
      <c r="C23" s="28"/>
      <c r="D23" s="37"/>
      <c r="E23" s="38"/>
      <c r="F23" s="38"/>
      <c r="G23" s="38"/>
      <c r="H23" s="38"/>
      <c r="I23" s="38"/>
      <c r="J23" s="38"/>
      <c r="K23" s="38"/>
      <c r="L23" s="39"/>
      <c r="M23" s="29"/>
      <c r="N23" s="30"/>
      <c r="O23" s="31"/>
      <c r="P23" s="20"/>
      <c r="Q23" s="180">
        <v>0.5972222222222222</v>
      </c>
      <c r="R23" s="180"/>
      <c r="S23" s="22">
        <v>5</v>
      </c>
      <c r="T23" s="34" t="str">
        <f>Q8</f>
        <v>KeuPa</v>
      </c>
      <c r="U23" s="35"/>
      <c r="V23" s="35"/>
      <c r="W23" s="22" t="s">
        <v>7</v>
      </c>
      <c r="X23" s="35" t="str">
        <f>Q9</f>
        <v>KeiKa Punainen</v>
      </c>
      <c r="Y23" s="35"/>
      <c r="Z23" s="35"/>
      <c r="AA23" s="35"/>
      <c r="AB23" s="36"/>
      <c r="AC23" s="26">
        <v>2</v>
      </c>
      <c r="AD23" s="19" t="s">
        <v>7</v>
      </c>
      <c r="AE23" s="27">
        <v>11</v>
      </c>
    </row>
    <row r="24" spans="1:31" ht="19.5" customHeight="1">
      <c r="A24" s="180">
        <v>0.6319444444444444</v>
      </c>
      <c r="B24" s="180"/>
      <c r="C24" s="22">
        <v>5</v>
      </c>
      <c r="D24" s="34" t="str">
        <f>A10</f>
        <v>I-HK P07</v>
      </c>
      <c r="E24" s="35"/>
      <c r="F24" s="35"/>
      <c r="G24" s="19" t="s">
        <v>7</v>
      </c>
      <c r="H24" s="35" t="str">
        <f>A11</f>
        <v>Team LKP 07 Musta</v>
      </c>
      <c r="I24" s="35"/>
      <c r="J24" s="35"/>
      <c r="K24" s="35"/>
      <c r="L24" s="36"/>
      <c r="M24" s="26">
        <v>1</v>
      </c>
      <c r="N24" s="19" t="s">
        <v>7</v>
      </c>
      <c r="O24" s="27">
        <v>3</v>
      </c>
      <c r="P24" s="20"/>
      <c r="Q24" s="180">
        <v>0.6319444444444444</v>
      </c>
      <c r="R24" s="180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180">
        <v>0.6666666666666666</v>
      </c>
      <c r="B25" s="180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180">
        <v>0.6666666666666666</v>
      </c>
      <c r="R25" s="180"/>
      <c r="S25" s="22">
        <v>5</v>
      </c>
      <c r="T25" s="34" t="str">
        <f>Q10</f>
        <v>MP</v>
      </c>
      <c r="U25" s="35"/>
      <c r="V25" s="35"/>
      <c r="W25" s="22" t="s">
        <v>7</v>
      </c>
      <c r="X25" s="35" t="str">
        <f>Q11</f>
        <v>MuurY</v>
      </c>
      <c r="Y25" s="35"/>
      <c r="Z25" s="35"/>
      <c r="AA25" s="35"/>
      <c r="AB25" s="36"/>
      <c r="AC25" s="26">
        <v>4</v>
      </c>
      <c r="AD25" s="19" t="s">
        <v>7</v>
      </c>
      <c r="AE25" s="27">
        <v>0</v>
      </c>
    </row>
    <row r="26" spans="1:31" ht="19.5" customHeight="1">
      <c r="A26" s="180">
        <v>0.7013888888888888</v>
      </c>
      <c r="B26" s="180"/>
      <c r="C26" s="22">
        <v>5</v>
      </c>
      <c r="D26" s="34" t="str">
        <f>A9</f>
        <v>Säyri-07</v>
      </c>
      <c r="E26" s="35"/>
      <c r="F26" s="35"/>
      <c r="G26" s="19" t="s">
        <v>7</v>
      </c>
      <c r="H26" s="35" t="str">
        <f>A7</f>
        <v>JJK 07</v>
      </c>
      <c r="I26" s="35"/>
      <c r="J26" s="35"/>
      <c r="K26" s="35"/>
      <c r="L26" s="36"/>
      <c r="M26" s="26">
        <v>2</v>
      </c>
      <c r="N26" s="19" t="s">
        <v>7</v>
      </c>
      <c r="O26" s="27">
        <v>0</v>
      </c>
      <c r="P26" s="20"/>
      <c r="Q26" s="180">
        <v>0.7013888888888888</v>
      </c>
      <c r="R26" s="180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180">
        <v>0.7361111111111112</v>
      </c>
      <c r="B27" s="180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180">
        <v>0.7361111111111112</v>
      </c>
      <c r="R27" s="180"/>
      <c r="S27" s="22">
        <v>5</v>
      </c>
      <c r="T27" s="34" t="str">
        <f>Q9</f>
        <v>KeiKa Punainen</v>
      </c>
      <c r="U27" s="35"/>
      <c r="V27" s="35"/>
      <c r="W27" s="22" t="s">
        <v>7</v>
      </c>
      <c r="X27" s="35" t="str">
        <f>Q7</f>
        <v>Komeetat</v>
      </c>
      <c r="Y27" s="35"/>
      <c r="Z27" s="35"/>
      <c r="AA27" s="35"/>
      <c r="AB27" s="36"/>
      <c r="AC27" s="26">
        <v>2</v>
      </c>
      <c r="AD27" s="19" t="s">
        <v>7</v>
      </c>
      <c r="AE27" s="27">
        <v>2</v>
      </c>
    </row>
    <row r="28" spans="1:31" ht="19.5" customHeight="1">
      <c r="A28" s="180">
        <v>0.7708333333333334</v>
      </c>
      <c r="B28" s="180"/>
      <c r="C28" s="22">
        <v>5</v>
      </c>
      <c r="D28" s="34" t="str">
        <f>A10</f>
        <v>I-HK P07</v>
      </c>
      <c r="E28" s="35"/>
      <c r="F28" s="35"/>
      <c r="G28" s="19" t="s">
        <v>7</v>
      </c>
      <c r="H28" s="35" t="str">
        <f>A8</f>
        <v>FCV 07 Red</v>
      </c>
      <c r="I28" s="35"/>
      <c r="J28" s="35"/>
      <c r="K28" s="35"/>
      <c r="L28" s="36"/>
      <c r="M28" s="26">
        <v>3</v>
      </c>
      <c r="N28" s="19" t="s">
        <v>7</v>
      </c>
      <c r="O28" s="27">
        <v>0</v>
      </c>
      <c r="P28" s="20"/>
      <c r="Q28" s="180">
        <v>0.7708333333333334</v>
      </c>
      <c r="R28" s="180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29"/>
      <c r="AD28" s="30"/>
      <c r="AE28" s="31"/>
    </row>
    <row r="29" spans="1:31" ht="19.5" customHeight="1">
      <c r="A29" s="180">
        <v>0.8055555555555555</v>
      </c>
      <c r="B29" s="180"/>
      <c r="C29" s="28"/>
      <c r="D29" s="37"/>
      <c r="E29" s="38"/>
      <c r="F29" s="38"/>
      <c r="G29" s="38"/>
      <c r="H29" s="38"/>
      <c r="I29" s="38"/>
      <c r="J29" s="38"/>
      <c r="K29" s="38"/>
      <c r="L29" s="39"/>
      <c r="M29" s="29"/>
      <c r="N29" s="30"/>
      <c r="O29" s="31"/>
      <c r="P29" s="7"/>
      <c r="Q29" s="180">
        <v>0.8055555555555555</v>
      </c>
      <c r="R29" s="180"/>
      <c r="S29" s="22">
        <v>5</v>
      </c>
      <c r="T29" s="34" t="str">
        <f>Q10</f>
        <v>MP</v>
      </c>
      <c r="U29" s="35"/>
      <c r="V29" s="35"/>
      <c r="W29" s="22" t="s">
        <v>7</v>
      </c>
      <c r="X29" s="35" t="str">
        <f>Q8</f>
        <v>KeuPa</v>
      </c>
      <c r="Y29" s="35"/>
      <c r="Z29" s="35"/>
      <c r="AA29" s="35"/>
      <c r="AB29" s="36"/>
      <c r="AC29" s="26">
        <v>5</v>
      </c>
      <c r="AD29" s="19" t="s">
        <v>7</v>
      </c>
      <c r="AE29" s="27">
        <v>0</v>
      </c>
    </row>
    <row r="30" spans="1:31" ht="19.5" customHeight="1">
      <c r="A30" s="68"/>
      <c r="B30" s="68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72"/>
      <c r="O30" s="73"/>
      <c r="P30" s="7"/>
      <c r="Q30" s="68"/>
      <c r="R30" s="68"/>
      <c r="S30" s="69"/>
      <c r="T30" s="70"/>
      <c r="U30" s="70"/>
      <c r="V30" s="70"/>
      <c r="W30" s="69"/>
      <c r="X30" s="70"/>
      <c r="Y30" s="70"/>
      <c r="Z30" s="70"/>
      <c r="AA30" s="70"/>
      <c r="AB30" s="70"/>
      <c r="AC30" s="71"/>
      <c r="AD30" s="72"/>
      <c r="AE30" s="73"/>
    </row>
    <row r="31" spans="1:31" ht="30" customHeight="1">
      <c r="A31" s="50" t="s">
        <v>60</v>
      </c>
      <c r="B31" s="51"/>
      <c r="C31" s="51"/>
      <c r="D31" s="51"/>
      <c r="E31" s="51"/>
      <c r="F31" s="51"/>
      <c r="G31" s="51"/>
      <c r="H31" s="51"/>
      <c r="I31" s="50" t="s">
        <v>48</v>
      </c>
      <c r="J31" s="51"/>
      <c r="K31" s="51"/>
      <c r="L31" s="51"/>
      <c r="M31" s="51"/>
      <c r="N31" s="51"/>
      <c r="O31" s="51"/>
      <c r="P31" s="51"/>
      <c r="Q31" s="140" t="s">
        <v>58</v>
      </c>
      <c r="R31" s="141"/>
      <c r="S31" s="141"/>
      <c r="T31" s="14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32" t="s">
        <v>36</v>
      </c>
      <c r="B33" s="23"/>
      <c r="C33" s="23"/>
      <c r="D33" s="23"/>
      <c r="E33" s="40"/>
      <c r="F33" s="23"/>
      <c r="G33" s="23"/>
      <c r="H33" s="23"/>
      <c r="I33" s="23"/>
      <c r="J33" s="23"/>
      <c r="K33" s="23"/>
      <c r="L33" s="23"/>
      <c r="M33" s="21"/>
      <c r="N33" s="21"/>
      <c r="O33" s="21"/>
      <c r="P33" s="21"/>
      <c r="Q33" s="32" t="s">
        <v>36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8"/>
      <c r="AD33" s="49"/>
      <c r="AE33" s="49"/>
    </row>
    <row r="34" spans="1:31" ht="19.5" customHeight="1">
      <c r="A34" s="126" t="s">
        <v>15</v>
      </c>
      <c r="B34" s="127"/>
      <c r="C34" s="53" t="s">
        <v>9</v>
      </c>
      <c r="D34" s="128" t="s">
        <v>10</v>
      </c>
      <c r="E34" s="129"/>
      <c r="F34" s="129"/>
      <c r="G34" s="129"/>
      <c r="H34" s="129"/>
      <c r="I34" s="129"/>
      <c r="J34" s="129"/>
      <c r="K34" s="129"/>
      <c r="L34" s="130"/>
      <c r="M34" s="120" t="s">
        <v>6</v>
      </c>
      <c r="N34" s="121"/>
      <c r="O34" s="122"/>
      <c r="P34" s="20"/>
      <c r="Q34" s="126" t="s">
        <v>15</v>
      </c>
      <c r="R34" s="127"/>
      <c r="S34" s="53" t="s">
        <v>9</v>
      </c>
      <c r="T34" s="52" t="s">
        <v>10</v>
      </c>
      <c r="U34" s="53"/>
      <c r="V34" s="53"/>
      <c r="W34" s="53"/>
      <c r="X34" s="53"/>
      <c r="Y34" s="53"/>
      <c r="Z34" s="53"/>
      <c r="AA34" s="53"/>
      <c r="AB34" s="54"/>
      <c r="AC34" s="55" t="s">
        <v>6</v>
      </c>
      <c r="AD34" s="56"/>
      <c r="AE34" s="57"/>
    </row>
    <row r="35" spans="1:31" ht="19.5" customHeight="1">
      <c r="A35" s="180">
        <v>0.3541666666666667</v>
      </c>
      <c r="B35" s="180"/>
      <c r="C35" s="22">
        <v>5</v>
      </c>
      <c r="D35" s="34" t="str">
        <f>A11</f>
        <v>Team LKP 07 Musta</v>
      </c>
      <c r="E35" s="35"/>
      <c r="F35" s="35"/>
      <c r="G35" s="19" t="s">
        <v>7</v>
      </c>
      <c r="H35" s="35" t="str">
        <f>A9</f>
        <v>Säyri-07</v>
      </c>
      <c r="I35" s="35"/>
      <c r="J35" s="35"/>
      <c r="K35" s="35"/>
      <c r="L35" s="36"/>
      <c r="M35" s="26">
        <v>2</v>
      </c>
      <c r="N35" s="19" t="s">
        <v>7</v>
      </c>
      <c r="O35" s="27">
        <v>1</v>
      </c>
      <c r="P35" s="20"/>
      <c r="Q35" s="180">
        <v>0.3541666666666667</v>
      </c>
      <c r="R35" s="180"/>
      <c r="S35" s="28"/>
      <c r="T35" s="37"/>
      <c r="U35" s="38"/>
      <c r="V35" s="38"/>
      <c r="W35" s="38"/>
      <c r="X35" s="38"/>
      <c r="Y35" s="38"/>
      <c r="Z35" s="38"/>
      <c r="AA35" s="38"/>
      <c r="AB35" s="39"/>
      <c r="AC35" s="29"/>
      <c r="AD35" s="30"/>
      <c r="AE35" s="31"/>
    </row>
    <row r="36" spans="1:31" ht="19.5" customHeight="1">
      <c r="A36" s="117" t="s">
        <v>11</v>
      </c>
      <c r="B36" s="118"/>
      <c r="C36" s="28"/>
      <c r="D36" s="37"/>
      <c r="E36" s="38"/>
      <c r="F36" s="38"/>
      <c r="G36" s="38"/>
      <c r="H36" s="38"/>
      <c r="I36" s="38"/>
      <c r="J36" s="38"/>
      <c r="K36" s="38"/>
      <c r="L36" s="39"/>
      <c r="M36" s="29"/>
      <c r="N36" s="30"/>
      <c r="O36" s="31"/>
      <c r="P36" s="20"/>
      <c r="Q36" s="117" t="s">
        <v>11</v>
      </c>
      <c r="R36" s="118"/>
      <c r="S36" s="22">
        <v>5</v>
      </c>
      <c r="T36" s="34" t="str">
        <f>Q11</f>
        <v>MuurY</v>
      </c>
      <c r="U36" s="35"/>
      <c r="V36" s="35"/>
      <c r="W36" s="22" t="s">
        <v>7</v>
      </c>
      <c r="X36" s="35" t="str">
        <f>Q9</f>
        <v>KeiKa Punainen</v>
      </c>
      <c r="Y36" s="35"/>
      <c r="Z36" s="35"/>
      <c r="AA36" s="35"/>
      <c r="AB36" s="36"/>
      <c r="AC36" s="26">
        <v>0</v>
      </c>
      <c r="AD36" s="19" t="s">
        <v>7</v>
      </c>
      <c r="AE36" s="27">
        <v>7</v>
      </c>
    </row>
    <row r="37" spans="1:31" ht="19.5" customHeight="1">
      <c r="A37" s="180">
        <v>0.4236111111111111</v>
      </c>
      <c r="B37" s="180"/>
      <c r="C37" s="22">
        <v>5</v>
      </c>
      <c r="D37" s="34" t="str">
        <f>A7</f>
        <v>JJK 07</v>
      </c>
      <c r="E37" s="35"/>
      <c r="F37" s="35"/>
      <c r="G37" s="19" t="s">
        <v>7</v>
      </c>
      <c r="H37" s="35" t="str">
        <f>A10</f>
        <v>I-HK P07</v>
      </c>
      <c r="I37" s="35"/>
      <c r="J37" s="35"/>
      <c r="K37" s="35"/>
      <c r="L37" s="36"/>
      <c r="M37" s="26">
        <v>5</v>
      </c>
      <c r="N37" s="19" t="s">
        <v>7</v>
      </c>
      <c r="O37" s="27">
        <v>1</v>
      </c>
      <c r="P37" s="20"/>
      <c r="Q37" s="180">
        <v>0.4236111111111111</v>
      </c>
      <c r="R37" s="180"/>
      <c r="S37" s="28"/>
      <c r="T37" s="37"/>
      <c r="U37" s="38"/>
      <c r="V37" s="38"/>
      <c r="W37" s="38"/>
      <c r="X37" s="38"/>
      <c r="Y37" s="38"/>
      <c r="Z37" s="38"/>
      <c r="AA37" s="38"/>
      <c r="AB37" s="39"/>
      <c r="AC37" s="29"/>
      <c r="AD37" s="30"/>
      <c r="AE37" s="31"/>
    </row>
    <row r="38" spans="1:31" ht="21" customHeight="1">
      <c r="A38" s="180">
        <v>0.4583333333333333</v>
      </c>
      <c r="B38" s="180"/>
      <c r="C38" s="28"/>
      <c r="D38" s="37"/>
      <c r="E38" s="38"/>
      <c r="F38" s="38"/>
      <c r="G38" s="38"/>
      <c r="H38" s="38"/>
      <c r="I38" s="38"/>
      <c r="J38" s="38"/>
      <c r="K38" s="38"/>
      <c r="L38" s="39"/>
      <c r="M38" s="29"/>
      <c r="N38" s="30"/>
      <c r="O38" s="31"/>
      <c r="P38" s="20"/>
      <c r="Q38" s="180">
        <v>0.4583333333333333</v>
      </c>
      <c r="R38" s="180"/>
      <c r="S38" s="22">
        <v>5</v>
      </c>
      <c r="T38" s="34" t="str">
        <f>Q7</f>
        <v>Komeetat</v>
      </c>
      <c r="U38" s="35"/>
      <c r="V38" s="35"/>
      <c r="W38" s="22" t="s">
        <v>7</v>
      </c>
      <c r="X38" s="35" t="str">
        <f>Q10</f>
        <v>MP</v>
      </c>
      <c r="Y38" s="35"/>
      <c r="Z38" s="35"/>
      <c r="AA38" s="35"/>
      <c r="AB38" s="36"/>
      <c r="AC38" s="26">
        <v>3</v>
      </c>
      <c r="AD38" s="19" t="s">
        <v>7</v>
      </c>
      <c r="AE38" s="27">
        <v>1</v>
      </c>
    </row>
    <row r="39" spans="1:31" ht="19.5" customHeight="1">
      <c r="A39" s="180">
        <v>0.4930555555555556</v>
      </c>
      <c r="B39" s="180"/>
      <c r="C39" s="22">
        <v>5</v>
      </c>
      <c r="D39" s="34" t="str">
        <f>A8</f>
        <v>FCV 07 Red</v>
      </c>
      <c r="E39" s="35"/>
      <c r="F39" s="35"/>
      <c r="G39" s="19" t="s">
        <v>7</v>
      </c>
      <c r="H39" s="35" t="str">
        <f>A11</f>
        <v>Team LKP 07 Musta</v>
      </c>
      <c r="I39" s="35"/>
      <c r="J39" s="35"/>
      <c r="K39" s="35"/>
      <c r="L39" s="36"/>
      <c r="M39" s="26">
        <v>2</v>
      </c>
      <c r="N39" s="19" t="s">
        <v>7</v>
      </c>
      <c r="O39" s="27">
        <v>2</v>
      </c>
      <c r="P39" s="20"/>
      <c r="Q39" s="180">
        <v>0.4930555555555556</v>
      </c>
      <c r="R39" s="180"/>
      <c r="S39" s="28"/>
      <c r="T39" s="37"/>
      <c r="U39" s="38"/>
      <c r="V39" s="38"/>
      <c r="W39" s="38"/>
      <c r="X39" s="38"/>
      <c r="Y39" s="38"/>
      <c r="Z39" s="38"/>
      <c r="AA39" s="38"/>
      <c r="AB39" s="39"/>
      <c r="AC39" s="29"/>
      <c r="AD39" s="30"/>
      <c r="AE39" s="31"/>
    </row>
    <row r="40" spans="1:31" ht="20.25">
      <c r="A40" s="180">
        <v>0.5277777777777778</v>
      </c>
      <c r="B40" s="180"/>
      <c r="C40" s="28"/>
      <c r="D40" s="37"/>
      <c r="E40" s="38"/>
      <c r="F40" s="38"/>
      <c r="G40" s="38"/>
      <c r="H40" s="38"/>
      <c r="I40" s="38"/>
      <c r="J40" s="38"/>
      <c r="K40" s="38"/>
      <c r="L40" s="39"/>
      <c r="M40" s="29"/>
      <c r="N40" s="30"/>
      <c r="O40" s="31"/>
      <c r="P40" s="20"/>
      <c r="Q40" s="180">
        <v>0.5277777777777778</v>
      </c>
      <c r="R40" s="180"/>
      <c r="S40" s="22">
        <v>5</v>
      </c>
      <c r="T40" s="34" t="str">
        <f>Q8</f>
        <v>KeuPa</v>
      </c>
      <c r="U40" s="35"/>
      <c r="V40" s="35"/>
      <c r="W40" s="22" t="s">
        <v>7</v>
      </c>
      <c r="X40" s="35" t="str">
        <f>Q11</f>
        <v>MuurY</v>
      </c>
      <c r="Y40" s="35"/>
      <c r="Z40" s="35"/>
      <c r="AA40" s="35"/>
      <c r="AB40" s="36"/>
      <c r="AC40" s="26">
        <v>0</v>
      </c>
      <c r="AD40" s="19" t="s">
        <v>7</v>
      </c>
      <c r="AE40" s="27">
        <v>3</v>
      </c>
    </row>
    <row r="42" spans="1:25" ht="21">
      <c r="A42" s="63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21"/>
      <c r="O42" s="21"/>
      <c r="P42" s="20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0.25">
      <c r="A43" s="126" t="s">
        <v>15</v>
      </c>
      <c r="B43" s="127"/>
      <c r="C43" s="53" t="s">
        <v>9</v>
      </c>
      <c r="D43" s="52" t="s">
        <v>10</v>
      </c>
      <c r="E43" s="53"/>
      <c r="F43" s="53"/>
      <c r="G43" s="53"/>
      <c r="H43" s="53"/>
      <c r="I43" s="53"/>
      <c r="J43" s="53"/>
      <c r="K43" s="53"/>
      <c r="L43" s="60"/>
      <c r="M43" s="55" t="s">
        <v>6</v>
      </c>
      <c r="N43" s="58"/>
      <c r="O43" s="59"/>
      <c r="P43" s="20"/>
      <c r="S43" s="65" t="s">
        <v>19</v>
      </c>
      <c r="T43" s="65"/>
      <c r="U43" s="65"/>
      <c r="V43" s="20"/>
      <c r="W43" s="20"/>
      <c r="X43" s="20"/>
      <c r="Y43" s="20"/>
    </row>
    <row r="44" spans="1:25" ht="20.25">
      <c r="A44" s="162">
        <v>0.5694444444444444</v>
      </c>
      <c r="B44" s="163"/>
      <c r="C44" s="166">
        <v>5</v>
      </c>
      <c r="D44" s="168" t="s">
        <v>20</v>
      </c>
      <c r="E44" s="169"/>
      <c r="F44" s="169"/>
      <c r="G44" s="169"/>
      <c r="H44" s="169"/>
      <c r="I44" s="169"/>
      <c r="J44" s="169"/>
      <c r="K44" s="169"/>
      <c r="L44" s="170"/>
      <c r="M44" s="171">
        <v>4</v>
      </c>
      <c r="N44" s="173" t="s">
        <v>7</v>
      </c>
      <c r="O44" s="163">
        <v>5</v>
      </c>
      <c r="P44" s="20" t="s">
        <v>165</v>
      </c>
      <c r="S44" s="66" t="s">
        <v>21</v>
      </c>
      <c r="T44" s="111" t="s">
        <v>185</v>
      </c>
      <c r="U44" s="112"/>
      <c r="V44" s="112"/>
      <c r="W44" s="112"/>
      <c r="X44" s="112"/>
      <c r="Y44" s="112"/>
    </row>
    <row r="45" spans="1:25" ht="20.25">
      <c r="A45" s="164"/>
      <c r="B45" s="165"/>
      <c r="C45" s="179"/>
      <c r="D45" s="176" t="s">
        <v>154</v>
      </c>
      <c r="E45" s="177"/>
      <c r="F45" s="177"/>
      <c r="G45" s="177"/>
      <c r="H45" s="177"/>
      <c r="I45" s="177"/>
      <c r="J45" s="177"/>
      <c r="K45" s="177"/>
      <c r="L45" s="178"/>
      <c r="M45" s="172"/>
      <c r="N45" s="174"/>
      <c r="O45" s="175"/>
      <c r="P45" s="20"/>
      <c r="S45" s="66" t="s">
        <v>22</v>
      </c>
      <c r="T45" s="111" t="s">
        <v>65</v>
      </c>
      <c r="U45" s="112"/>
      <c r="V45" s="112"/>
      <c r="W45" s="112"/>
      <c r="X45" s="112"/>
      <c r="Y45" s="112"/>
    </row>
    <row r="46" spans="1:25" ht="20.25">
      <c r="A46" s="162">
        <v>0.6041666666666666</v>
      </c>
      <c r="B46" s="163"/>
      <c r="C46" s="166">
        <v>5</v>
      </c>
      <c r="D46" s="168" t="s">
        <v>23</v>
      </c>
      <c r="E46" s="169"/>
      <c r="F46" s="169"/>
      <c r="G46" s="169"/>
      <c r="H46" s="169"/>
      <c r="I46" s="169"/>
      <c r="J46" s="169"/>
      <c r="K46" s="169"/>
      <c r="L46" s="170"/>
      <c r="M46" s="171">
        <v>3</v>
      </c>
      <c r="N46" s="173" t="s">
        <v>7</v>
      </c>
      <c r="O46" s="163">
        <v>0</v>
      </c>
      <c r="P46" s="20"/>
      <c r="S46" s="66" t="s">
        <v>24</v>
      </c>
      <c r="T46" s="111" t="s">
        <v>61</v>
      </c>
      <c r="U46" s="112"/>
      <c r="V46" s="112"/>
      <c r="W46" s="112"/>
      <c r="X46" s="112"/>
      <c r="Y46" s="112"/>
    </row>
    <row r="47" spans="1:25" ht="20.25">
      <c r="A47" s="164"/>
      <c r="B47" s="165"/>
      <c r="C47" s="179"/>
      <c r="D47" s="176" t="s">
        <v>161</v>
      </c>
      <c r="E47" s="177"/>
      <c r="F47" s="177"/>
      <c r="G47" s="177"/>
      <c r="H47" s="177"/>
      <c r="I47" s="177"/>
      <c r="J47" s="177"/>
      <c r="K47" s="177"/>
      <c r="L47" s="178"/>
      <c r="M47" s="172"/>
      <c r="N47" s="174"/>
      <c r="O47" s="175"/>
      <c r="P47" s="20"/>
      <c r="S47" s="66" t="s">
        <v>25</v>
      </c>
      <c r="T47" s="111" t="s">
        <v>182</v>
      </c>
      <c r="U47" s="112"/>
      <c r="V47" s="112"/>
      <c r="W47" s="112"/>
      <c r="X47" s="112"/>
      <c r="Y47" s="112"/>
    </row>
    <row r="48" spans="1:25" ht="20.25">
      <c r="A48" s="162">
        <v>0.638888888888889</v>
      </c>
      <c r="B48" s="163"/>
      <c r="C48" s="166">
        <v>5</v>
      </c>
      <c r="D48" s="168" t="s">
        <v>26</v>
      </c>
      <c r="E48" s="169"/>
      <c r="F48" s="169"/>
      <c r="G48" s="169"/>
      <c r="H48" s="169"/>
      <c r="I48" s="169"/>
      <c r="J48" s="169"/>
      <c r="K48" s="169"/>
      <c r="L48" s="170"/>
      <c r="M48" s="171">
        <v>3</v>
      </c>
      <c r="N48" s="173"/>
      <c r="O48" s="163">
        <v>2</v>
      </c>
      <c r="P48" s="20"/>
      <c r="S48" s="66" t="s">
        <v>27</v>
      </c>
      <c r="T48" s="111" t="s">
        <v>178</v>
      </c>
      <c r="U48" s="112"/>
      <c r="V48" s="112"/>
      <c r="W48" s="112"/>
      <c r="X48" s="112"/>
      <c r="Y48" s="112"/>
    </row>
    <row r="49" spans="1:25" ht="20.25">
      <c r="A49" s="164"/>
      <c r="B49" s="165"/>
      <c r="C49" s="179"/>
      <c r="D49" s="176" t="s">
        <v>140</v>
      </c>
      <c r="E49" s="177"/>
      <c r="F49" s="177"/>
      <c r="G49" s="177"/>
      <c r="H49" s="177"/>
      <c r="I49" s="177"/>
      <c r="J49" s="177"/>
      <c r="K49" s="177"/>
      <c r="L49" s="178"/>
      <c r="M49" s="172"/>
      <c r="N49" s="174"/>
      <c r="O49" s="175"/>
      <c r="P49" s="20"/>
      <c r="S49" s="67" t="s">
        <v>28</v>
      </c>
      <c r="T49" s="111" t="s">
        <v>68</v>
      </c>
      <c r="U49" s="112"/>
      <c r="V49" s="112"/>
      <c r="W49" s="112"/>
      <c r="X49" s="112"/>
      <c r="Y49" s="112"/>
    </row>
    <row r="50" spans="1:25" ht="20.25">
      <c r="A50" s="162">
        <v>0.6736111111111112</v>
      </c>
      <c r="B50" s="163"/>
      <c r="C50" s="166">
        <v>5</v>
      </c>
      <c r="D50" s="168" t="s">
        <v>29</v>
      </c>
      <c r="E50" s="169"/>
      <c r="F50" s="169"/>
      <c r="G50" s="169"/>
      <c r="H50" s="169"/>
      <c r="I50" s="169"/>
      <c r="J50" s="169"/>
      <c r="K50" s="169"/>
      <c r="L50" s="170"/>
      <c r="M50" s="171">
        <v>1</v>
      </c>
      <c r="N50" s="173" t="s">
        <v>7</v>
      </c>
      <c r="O50" s="163">
        <v>0</v>
      </c>
      <c r="P50" s="20"/>
      <c r="S50" s="67" t="s">
        <v>30</v>
      </c>
      <c r="T50" s="111" t="s">
        <v>176</v>
      </c>
      <c r="U50" s="112"/>
      <c r="V50" s="112"/>
      <c r="W50" s="112"/>
      <c r="X50" s="112"/>
      <c r="Y50" s="112"/>
    </row>
    <row r="51" spans="1:25" ht="20.25">
      <c r="A51" s="164"/>
      <c r="B51" s="165"/>
      <c r="C51" s="179"/>
      <c r="D51" s="176" t="s">
        <v>139</v>
      </c>
      <c r="E51" s="177"/>
      <c r="F51" s="177"/>
      <c r="G51" s="177"/>
      <c r="H51" s="177"/>
      <c r="I51" s="177"/>
      <c r="J51" s="177"/>
      <c r="K51" s="177"/>
      <c r="L51" s="178"/>
      <c r="M51" s="172"/>
      <c r="N51" s="174"/>
      <c r="O51" s="175"/>
      <c r="P51" s="20"/>
      <c r="S51" s="67" t="s">
        <v>31</v>
      </c>
      <c r="T51" s="111" t="s">
        <v>168</v>
      </c>
      <c r="U51" s="112"/>
      <c r="V51" s="112"/>
      <c r="W51" s="112"/>
      <c r="X51" s="112"/>
      <c r="Y51" s="112"/>
    </row>
    <row r="52" spans="1:25" ht="20.25">
      <c r="A52" s="162">
        <v>0.7083333333333334</v>
      </c>
      <c r="B52" s="163"/>
      <c r="C52" s="166">
        <v>5</v>
      </c>
      <c r="D52" s="168" t="s">
        <v>32</v>
      </c>
      <c r="E52" s="169"/>
      <c r="F52" s="169"/>
      <c r="G52" s="169"/>
      <c r="H52" s="169"/>
      <c r="I52" s="169"/>
      <c r="J52" s="169"/>
      <c r="K52" s="169"/>
      <c r="L52" s="170"/>
      <c r="M52" s="171">
        <v>1</v>
      </c>
      <c r="N52" s="173" t="s">
        <v>7</v>
      </c>
      <c r="O52" s="163">
        <v>7</v>
      </c>
      <c r="P52" s="20"/>
      <c r="S52" s="67" t="s">
        <v>33</v>
      </c>
      <c r="T52" s="111" t="s">
        <v>174</v>
      </c>
      <c r="U52" s="112"/>
      <c r="V52" s="112"/>
      <c r="W52" s="112"/>
      <c r="X52" s="112"/>
      <c r="Y52" s="112"/>
    </row>
    <row r="53" spans="1:25" ht="20.25">
      <c r="A53" s="164"/>
      <c r="B53" s="165"/>
      <c r="C53" s="167"/>
      <c r="D53" s="176" t="s">
        <v>138</v>
      </c>
      <c r="E53" s="177"/>
      <c r="F53" s="177"/>
      <c r="G53" s="177"/>
      <c r="H53" s="177"/>
      <c r="I53" s="177"/>
      <c r="J53" s="177"/>
      <c r="K53" s="177"/>
      <c r="L53" s="178"/>
      <c r="M53" s="172"/>
      <c r="N53" s="174"/>
      <c r="O53" s="175"/>
      <c r="P53" s="10"/>
      <c r="S53" s="67" t="s">
        <v>34</v>
      </c>
      <c r="T53" s="111" t="s">
        <v>173</v>
      </c>
      <c r="U53" s="112"/>
      <c r="V53" s="112"/>
      <c r="W53" s="112"/>
      <c r="X53" s="112"/>
      <c r="Y53" s="112"/>
    </row>
  </sheetData>
  <sheetProtection/>
  <mergeCells count="103">
    <mergeCell ref="T51:Y51"/>
    <mergeCell ref="A52:B53"/>
    <mergeCell ref="C52:C53"/>
    <mergeCell ref="D52:L52"/>
    <mergeCell ref="M52:M53"/>
    <mergeCell ref="N52:N53"/>
    <mergeCell ref="O52:O53"/>
    <mergeCell ref="T52:Y52"/>
    <mergeCell ref="D53:L53"/>
    <mergeCell ref="T53:Y53"/>
    <mergeCell ref="D49:L49"/>
    <mergeCell ref="T49:Y49"/>
    <mergeCell ref="A50:B51"/>
    <mergeCell ref="C50:C51"/>
    <mergeCell ref="D50:L50"/>
    <mergeCell ref="M50:M51"/>
    <mergeCell ref="N50:N51"/>
    <mergeCell ref="O50:O51"/>
    <mergeCell ref="T50:Y50"/>
    <mergeCell ref="D51:L51"/>
    <mergeCell ref="T46:Y46"/>
    <mergeCell ref="D47:L47"/>
    <mergeCell ref="T47:Y47"/>
    <mergeCell ref="A48:B49"/>
    <mergeCell ref="C48:C49"/>
    <mergeCell ref="D48:L48"/>
    <mergeCell ref="M48:M49"/>
    <mergeCell ref="N48:N49"/>
    <mergeCell ref="O48:O49"/>
    <mergeCell ref="T48:Y48"/>
    <mergeCell ref="O44:O45"/>
    <mergeCell ref="T44:Y44"/>
    <mergeCell ref="D45:L45"/>
    <mergeCell ref="T45:Y45"/>
    <mergeCell ref="A46:B47"/>
    <mergeCell ref="C46:C47"/>
    <mergeCell ref="D46:L46"/>
    <mergeCell ref="M46:M47"/>
    <mergeCell ref="N46:N47"/>
    <mergeCell ref="O46:O47"/>
    <mergeCell ref="A38:B38"/>
    <mergeCell ref="Q38:R38"/>
    <mergeCell ref="A39:B39"/>
    <mergeCell ref="Q39:R39"/>
    <mergeCell ref="A40:B40"/>
    <mergeCell ref="Q40:R40"/>
    <mergeCell ref="A43:B43"/>
    <mergeCell ref="A44:B45"/>
    <mergeCell ref="C44:C45"/>
    <mergeCell ref="D44:L44"/>
    <mergeCell ref="M44:M45"/>
    <mergeCell ref="N44:N45"/>
    <mergeCell ref="A29:B29"/>
    <mergeCell ref="Q29:R29"/>
    <mergeCell ref="Q31:T31"/>
    <mergeCell ref="A34:B34"/>
    <mergeCell ref="D34:L34"/>
    <mergeCell ref="M34:O34"/>
    <mergeCell ref="Q34:R34"/>
    <mergeCell ref="A35:B35"/>
    <mergeCell ref="Q35:R35"/>
    <mergeCell ref="A36:B36"/>
    <mergeCell ref="Q36:R36"/>
    <mergeCell ref="A37:B37"/>
    <mergeCell ref="Q37:R37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1:AE1"/>
    <mergeCell ref="Q2:T2"/>
    <mergeCell ref="Q3:T3"/>
    <mergeCell ref="A5:L5"/>
    <mergeCell ref="Q5:AB5"/>
    <mergeCell ref="A6:D6"/>
    <mergeCell ref="I6:K6"/>
    <mergeCell ref="Y6:AA6"/>
    <mergeCell ref="A15:B15"/>
    <mergeCell ref="D15:L15"/>
    <mergeCell ref="M15:O15"/>
    <mergeCell ref="Q15:R15"/>
    <mergeCell ref="A16:B16"/>
    <mergeCell ref="Q16:R16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zoomScale="70" zoomScaleNormal="70" zoomScalePageLayoutView="0" workbookViewId="0" topLeftCell="A21">
      <pane ySplit="11544" topLeftCell="A13" activePane="topLeft" state="split"/>
      <selection pane="topLeft" activeCell="T44" sqref="T44:Y44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5.00390625" style="2" customWidth="1"/>
    <col min="32" max="16384" width="9.140625" style="2" customWidth="1"/>
  </cols>
  <sheetData>
    <row r="1" spans="1:31" ht="35.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30" customHeight="1">
      <c r="A2" s="50" t="s">
        <v>59</v>
      </c>
      <c r="B2" s="51"/>
      <c r="C2" s="51"/>
      <c r="D2" s="51"/>
      <c r="E2" s="51"/>
      <c r="F2" s="51"/>
      <c r="G2" s="51"/>
      <c r="H2" s="51"/>
      <c r="I2" s="50" t="s">
        <v>48</v>
      </c>
      <c r="J2" s="51"/>
      <c r="K2" s="51"/>
      <c r="L2" s="51"/>
      <c r="M2" s="51"/>
      <c r="N2" s="51"/>
      <c r="O2" s="51"/>
      <c r="P2" s="51"/>
      <c r="Q2" s="140" t="s">
        <v>12</v>
      </c>
      <c r="R2" s="141"/>
      <c r="S2" s="141"/>
      <c r="T2" s="141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 t="s">
        <v>57</v>
      </c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0" t="s">
        <v>16</v>
      </c>
      <c r="R3" s="141"/>
      <c r="S3" s="141"/>
      <c r="T3" s="14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36" t="s">
        <v>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4"/>
      <c r="N5" s="4"/>
      <c r="O5" s="4"/>
      <c r="P5" s="4"/>
      <c r="Q5" s="136" t="s">
        <v>14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4"/>
      <c r="AD5" s="4"/>
      <c r="AE5" s="4"/>
    </row>
    <row r="6" spans="1:31" ht="19.5" customHeight="1">
      <c r="A6" s="131" t="s">
        <v>5</v>
      </c>
      <c r="B6" s="132"/>
      <c r="C6" s="142"/>
      <c r="D6" s="143"/>
      <c r="E6" s="11" t="s">
        <v>0</v>
      </c>
      <c r="F6" s="11" t="s">
        <v>1</v>
      </c>
      <c r="G6" s="11" t="s">
        <v>2</v>
      </c>
      <c r="H6" s="11" t="s">
        <v>3</v>
      </c>
      <c r="I6" s="147" t="s">
        <v>8</v>
      </c>
      <c r="J6" s="148"/>
      <c r="K6" s="149"/>
      <c r="L6" s="11" t="s">
        <v>4</v>
      </c>
      <c r="M6" s="4" t="s">
        <v>135</v>
      </c>
      <c r="N6" s="4"/>
      <c r="O6" s="4"/>
      <c r="P6" s="5"/>
      <c r="Q6" s="74" t="s">
        <v>5</v>
      </c>
      <c r="R6" s="78"/>
      <c r="S6" s="75"/>
      <c r="T6" s="77"/>
      <c r="U6" s="11" t="s">
        <v>0</v>
      </c>
      <c r="V6" s="11" t="s">
        <v>1</v>
      </c>
      <c r="W6" s="11" t="s">
        <v>2</v>
      </c>
      <c r="X6" s="11" t="s">
        <v>3</v>
      </c>
      <c r="Y6" s="147" t="s">
        <v>8</v>
      </c>
      <c r="Z6" s="148"/>
      <c r="AA6" s="149"/>
      <c r="AB6" s="11" t="s">
        <v>4</v>
      </c>
      <c r="AC6" s="4" t="s">
        <v>135</v>
      </c>
      <c r="AD6" s="4"/>
      <c r="AE6" s="4"/>
    </row>
    <row r="7" spans="1:31" ht="19.5" customHeight="1">
      <c r="A7" s="33" t="s">
        <v>69</v>
      </c>
      <c r="B7" s="61"/>
      <c r="C7" s="61"/>
      <c r="D7" s="62"/>
      <c r="E7" s="24">
        <v>4</v>
      </c>
      <c r="F7" s="24">
        <v>4</v>
      </c>
      <c r="G7" s="24"/>
      <c r="H7" s="24"/>
      <c r="I7" s="12">
        <f>M16+O20+O26+M37</f>
        <v>19</v>
      </c>
      <c r="J7" s="13" t="s">
        <v>7</v>
      </c>
      <c r="K7" s="14">
        <f>O16+M20+M26+O37</f>
        <v>5</v>
      </c>
      <c r="L7" s="15">
        <f>F7*3+G7*1</f>
        <v>12</v>
      </c>
      <c r="M7" s="4" t="s">
        <v>21</v>
      </c>
      <c r="N7" s="4"/>
      <c r="O7" s="4"/>
      <c r="P7" s="5"/>
      <c r="Q7" s="33" t="s">
        <v>73</v>
      </c>
      <c r="R7" s="61"/>
      <c r="S7" s="61"/>
      <c r="T7" s="62"/>
      <c r="U7" s="24">
        <v>4</v>
      </c>
      <c r="V7" s="24">
        <v>2</v>
      </c>
      <c r="W7" s="24"/>
      <c r="X7" s="24">
        <v>2</v>
      </c>
      <c r="Y7" s="12">
        <f>AC17+AE21+AE27+AC38</f>
        <v>18</v>
      </c>
      <c r="Z7" s="13" t="s">
        <v>7</v>
      </c>
      <c r="AA7" s="14">
        <f>AE17+AC21+AC27+AE38</f>
        <v>21</v>
      </c>
      <c r="AB7" s="15">
        <f>V7*3+W7*1</f>
        <v>6</v>
      </c>
      <c r="AC7" s="4" t="s">
        <v>24</v>
      </c>
      <c r="AD7" s="4"/>
      <c r="AE7" s="4"/>
    </row>
    <row r="8" spans="1:31" ht="19.5" customHeight="1">
      <c r="A8" s="33" t="s">
        <v>70</v>
      </c>
      <c r="B8" s="61"/>
      <c r="C8" s="61"/>
      <c r="D8" s="62"/>
      <c r="E8" s="24">
        <v>4</v>
      </c>
      <c r="F8" s="24">
        <v>1</v>
      </c>
      <c r="G8" s="24"/>
      <c r="H8" s="24">
        <v>3</v>
      </c>
      <c r="I8" s="12">
        <f>O16+M22+O28+M39</f>
        <v>4</v>
      </c>
      <c r="J8" s="13" t="s">
        <v>7</v>
      </c>
      <c r="K8" s="14">
        <f>M16+O22+M28+O39</f>
        <v>17</v>
      </c>
      <c r="L8" s="15">
        <f>F8*3+G8*1</f>
        <v>3</v>
      </c>
      <c r="M8" s="4" t="s">
        <v>25</v>
      </c>
      <c r="N8" s="4"/>
      <c r="O8" s="4"/>
      <c r="P8" s="5"/>
      <c r="Q8" s="33" t="s">
        <v>74</v>
      </c>
      <c r="R8" s="61"/>
      <c r="S8" s="61"/>
      <c r="T8" s="62"/>
      <c r="U8" s="24">
        <v>4</v>
      </c>
      <c r="V8" s="24">
        <v>4</v>
      </c>
      <c r="W8" s="24"/>
      <c r="X8" s="24"/>
      <c r="Y8" s="12">
        <f>AE17+AC23+AE29+AC40</f>
        <v>32</v>
      </c>
      <c r="Z8" s="13" t="s">
        <v>7</v>
      </c>
      <c r="AA8" s="14">
        <f>AC17+AE23+AC29+AE40</f>
        <v>6</v>
      </c>
      <c r="AB8" s="15">
        <f>V8*3+W8*1</f>
        <v>12</v>
      </c>
      <c r="AC8" s="4" t="s">
        <v>21</v>
      </c>
      <c r="AD8" s="4"/>
      <c r="AE8" s="4"/>
    </row>
    <row r="9" spans="1:31" ht="19.5" customHeight="1">
      <c r="A9" s="33" t="s">
        <v>71</v>
      </c>
      <c r="B9" s="61"/>
      <c r="C9" s="61"/>
      <c r="D9" s="62"/>
      <c r="E9" s="24">
        <v>4</v>
      </c>
      <c r="F9" s="24">
        <v>2</v>
      </c>
      <c r="G9" s="24">
        <v>1</v>
      </c>
      <c r="H9" s="24">
        <v>1</v>
      </c>
      <c r="I9" s="12">
        <f>M18+O22+M26+O35</f>
        <v>9</v>
      </c>
      <c r="J9" s="13" t="s">
        <v>7</v>
      </c>
      <c r="K9" s="14">
        <f>O18+M22+O26+M35</f>
        <v>8</v>
      </c>
      <c r="L9" s="15">
        <f>F9*3+G9*1</f>
        <v>7</v>
      </c>
      <c r="M9" s="4" t="s">
        <v>22</v>
      </c>
      <c r="N9" s="4"/>
      <c r="O9" s="4"/>
      <c r="P9" s="5"/>
      <c r="Q9" s="33" t="s">
        <v>75</v>
      </c>
      <c r="R9" s="61"/>
      <c r="S9" s="61"/>
      <c r="T9" s="62"/>
      <c r="U9" s="24">
        <v>4</v>
      </c>
      <c r="V9" s="24"/>
      <c r="W9" s="24"/>
      <c r="X9" s="25">
        <v>4</v>
      </c>
      <c r="Y9" s="16">
        <f>AC19+AE23+AC27+AE36</f>
        <v>8</v>
      </c>
      <c r="Z9" s="17" t="s">
        <v>7</v>
      </c>
      <c r="AA9" s="18">
        <f>AE19+AC23+AE27+AC36</f>
        <v>22</v>
      </c>
      <c r="AB9" s="15">
        <f>V9*3+W9*1</f>
        <v>0</v>
      </c>
      <c r="AC9" s="4" t="s">
        <v>27</v>
      </c>
      <c r="AD9" s="4"/>
      <c r="AE9" s="4"/>
    </row>
    <row r="10" spans="1:31" ht="19.5" customHeight="1">
      <c r="A10" s="33" t="s">
        <v>72</v>
      </c>
      <c r="B10" s="61"/>
      <c r="C10" s="61"/>
      <c r="D10" s="62"/>
      <c r="E10" s="24">
        <v>4</v>
      </c>
      <c r="F10" s="24"/>
      <c r="G10" s="24">
        <v>1</v>
      </c>
      <c r="H10" s="24">
        <v>3</v>
      </c>
      <c r="I10" s="12">
        <f>O18+M24+M28+O37</f>
        <v>11</v>
      </c>
      <c r="J10" s="13" t="s">
        <v>7</v>
      </c>
      <c r="K10" s="14">
        <f>M18+O24+O28+M37</f>
        <v>23</v>
      </c>
      <c r="L10" s="15">
        <f>F10*3+G10*1</f>
        <v>1</v>
      </c>
      <c r="M10" s="4" t="s">
        <v>27</v>
      </c>
      <c r="N10" s="4"/>
      <c r="O10" s="4"/>
      <c r="P10" s="5"/>
      <c r="Q10" s="33" t="s">
        <v>55</v>
      </c>
      <c r="R10" s="61"/>
      <c r="S10" s="61"/>
      <c r="T10" s="62"/>
      <c r="U10" s="24">
        <v>4</v>
      </c>
      <c r="V10" s="24">
        <v>3</v>
      </c>
      <c r="W10" s="24"/>
      <c r="X10" s="24">
        <v>1</v>
      </c>
      <c r="Y10" s="12">
        <f>AE19+AC25+AC29+AE38</f>
        <v>19</v>
      </c>
      <c r="Z10" s="13" t="s">
        <v>7</v>
      </c>
      <c r="AA10" s="14">
        <f>AC19+AE25+AE29+AC38</f>
        <v>10</v>
      </c>
      <c r="AB10" s="15">
        <f>V10*3+W10*1</f>
        <v>9</v>
      </c>
      <c r="AC10" s="4" t="s">
        <v>22</v>
      </c>
      <c r="AD10" s="4"/>
      <c r="AE10" s="4"/>
    </row>
    <row r="11" spans="1:31" ht="19.5" customHeight="1">
      <c r="A11" s="33" t="s">
        <v>46</v>
      </c>
      <c r="B11" s="61"/>
      <c r="C11" s="61"/>
      <c r="D11" s="62"/>
      <c r="E11" s="24">
        <v>4</v>
      </c>
      <c r="F11" s="24">
        <v>2</v>
      </c>
      <c r="G11" s="24"/>
      <c r="H11" s="24">
        <v>2</v>
      </c>
      <c r="I11" s="12">
        <f>M20+O24+M35+O39</f>
        <v>20</v>
      </c>
      <c r="J11" s="13" t="s">
        <v>7</v>
      </c>
      <c r="K11" s="14">
        <f>O20+M24+O35+M39</f>
        <v>10</v>
      </c>
      <c r="L11" s="15">
        <f>F11*3+G11*1</f>
        <v>6</v>
      </c>
      <c r="M11" s="4" t="s">
        <v>24</v>
      </c>
      <c r="N11" s="4"/>
      <c r="O11" s="4"/>
      <c r="P11" s="5"/>
      <c r="Q11" s="33" t="s">
        <v>76</v>
      </c>
      <c r="R11" s="61"/>
      <c r="S11" s="61"/>
      <c r="T11" s="62"/>
      <c r="U11" s="24">
        <v>4</v>
      </c>
      <c r="V11" s="24">
        <v>1</v>
      </c>
      <c r="W11" s="24"/>
      <c r="X11" s="24">
        <v>3</v>
      </c>
      <c r="Y11" s="12">
        <f>AC21+AE25+AC36+AE40</f>
        <v>12</v>
      </c>
      <c r="Z11" s="13" t="s">
        <v>7</v>
      </c>
      <c r="AA11" s="14">
        <f>AE21+AC25+AE36+AC40</f>
        <v>30</v>
      </c>
      <c r="AB11" s="15">
        <f>V11*3+W11*1</f>
        <v>3</v>
      </c>
      <c r="AC11" s="4" t="s">
        <v>25</v>
      </c>
      <c r="AD11" s="4"/>
      <c r="AE11" s="4"/>
    </row>
    <row r="12" spans="1:12" ht="20.25">
      <c r="A12" s="42"/>
      <c r="B12" s="43"/>
      <c r="C12" s="43"/>
      <c r="D12" s="43"/>
      <c r="E12" s="44"/>
      <c r="F12" s="44"/>
      <c r="G12" s="44"/>
      <c r="H12" s="44"/>
      <c r="I12" s="45"/>
      <c r="J12" s="46"/>
      <c r="K12" s="45"/>
      <c r="L12" s="47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35</v>
      </c>
      <c r="B14" s="6"/>
      <c r="C14" s="6"/>
      <c r="E14" s="40"/>
      <c r="P14" s="10"/>
      <c r="Q14" s="6" t="s">
        <v>35</v>
      </c>
      <c r="R14" s="6"/>
      <c r="S14" s="6"/>
      <c r="U14" s="40"/>
    </row>
    <row r="15" spans="1:31" ht="19.5" customHeight="1">
      <c r="A15" s="126" t="s">
        <v>15</v>
      </c>
      <c r="B15" s="127"/>
      <c r="C15" s="53" t="s">
        <v>9</v>
      </c>
      <c r="D15" s="128" t="s">
        <v>10</v>
      </c>
      <c r="E15" s="129"/>
      <c r="F15" s="129"/>
      <c r="G15" s="129"/>
      <c r="H15" s="129"/>
      <c r="I15" s="129"/>
      <c r="J15" s="129"/>
      <c r="K15" s="129"/>
      <c r="L15" s="130"/>
      <c r="M15" s="120" t="s">
        <v>6</v>
      </c>
      <c r="N15" s="121"/>
      <c r="O15" s="122"/>
      <c r="P15" s="20"/>
      <c r="Q15" s="126" t="s">
        <v>15</v>
      </c>
      <c r="R15" s="127"/>
      <c r="S15" s="53" t="s">
        <v>9</v>
      </c>
      <c r="T15" s="52" t="s">
        <v>10</v>
      </c>
      <c r="U15" s="53"/>
      <c r="V15" s="53"/>
      <c r="W15" s="53"/>
      <c r="X15" s="53"/>
      <c r="Y15" s="53"/>
      <c r="Z15" s="53"/>
      <c r="AA15" s="53"/>
      <c r="AB15" s="54"/>
      <c r="AC15" s="55" t="s">
        <v>6</v>
      </c>
      <c r="AD15" s="56"/>
      <c r="AE15" s="57"/>
    </row>
    <row r="16" spans="1:31" ht="19.5" customHeight="1">
      <c r="A16" s="180">
        <v>0.3541666666666667</v>
      </c>
      <c r="B16" s="180"/>
      <c r="C16" s="22">
        <v>6</v>
      </c>
      <c r="D16" s="34" t="str">
        <f>A7</f>
        <v>Komeetat Musta</v>
      </c>
      <c r="E16" s="35"/>
      <c r="F16" s="35"/>
      <c r="G16" s="19" t="s">
        <v>7</v>
      </c>
      <c r="H16" s="35" t="str">
        <f>A8</f>
        <v>FCV 07 White</v>
      </c>
      <c r="I16" s="35"/>
      <c r="J16" s="35"/>
      <c r="K16" s="35"/>
      <c r="L16" s="36"/>
      <c r="M16" s="26">
        <v>5</v>
      </c>
      <c r="N16" s="19" t="s">
        <v>7</v>
      </c>
      <c r="O16" s="27">
        <v>0</v>
      </c>
      <c r="P16" s="20"/>
      <c r="Q16" s="180">
        <v>0.3541666666666667</v>
      </c>
      <c r="R16" s="180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17" t="s">
        <v>11</v>
      </c>
      <c r="B17" s="118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17" t="s">
        <v>11</v>
      </c>
      <c r="R17" s="118"/>
      <c r="S17" s="22">
        <v>6</v>
      </c>
      <c r="T17" s="34" t="str">
        <f>Q7</f>
        <v>Komeetat Sininen</v>
      </c>
      <c r="U17" s="35"/>
      <c r="V17" s="35"/>
      <c r="W17" s="22" t="s">
        <v>7</v>
      </c>
      <c r="X17" s="35" t="str">
        <f>Q8</f>
        <v>JJK Kuohu</v>
      </c>
      <c r="Y17" s="35"/>
      <c r="Z17" s="35"/>
      <c r="AA17" s="35"/>
      <c r="AB17" s="36"/>
      <c r="AC17" s="26">
        <v>3</v>
      </c>
      <c r="AD17" s="19" t="s">
        <v>7</v>
      </c>
      <c r="AE17" s="27">
        <v>9</v>
      </c>
    </row>
    <row r="18" spans="1:31" ht="19.5" customHeight="1">
      <c r="A18" s="180">
        <v>0.4236111111111111</v>
      </c>
      <c r="B18" s="180"/>
      <c r="C18" s="22">
        <v>6</v>
      </c>
      <c r="D18" s="34" t="str">
        <f>A9</f>
        <v>PaRi</v>
      </c>
      <c r="E18" s="35"/>
      <c r="F18" s="35"/>
      <c r="G18" s="19" t="s">
        <v>7</v>
      </c>
      <c r="H18" s="35" t="str">
        <f>A10</f>
        <v>KeiKa Musta</v>
      </c>
      <c r="I18" s="35"/>
      <c r="J18" s="35"/>
      <c r="K18" s="35"/>
      <c r="L18" s="36"/>
      <c r="M18" s="26">
        <v>3</v>
      </c>
      <c r="N18" s="19" t="s">
        <v>7</v>
      </c>
      <c r="O18" s="27">
        <v>3</v>
      </c>
      <c r="P18" s="20"/>
      <c r="Q18" s="180">
        <v>0.4236111111111111</v>
      </c>
      <c r="R18" s="180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180">
        <v>0.4583333333333333</v>
      </c>
      <c r="B19" s="180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180">
        <v>0.4583333333333333</v>
      </c>
      <c r="R19" s="180"/>
      <c r="S19" s="22">
        <v>6</v>
      </c>
      <c r="T19" s="34" t="str">
        <f>Q9</f>
        <v>KeiKa Keltainen</v>
      </c>
      <c r="U19" s="35"/>
      <c r="V19" s="35"/>
      <c r="W19" s="22" t="s">
        <v>7</v>
      </c>
      <c r="X19" s="35" t="str">
        <f>Q10</f>
        <v>MP Valkoinen</v>
      </c>
      <c r="Y19" s="35"/>
      <c r="Z19" s="35"/>
      <c r="AA19" s="35"/>
      <c r="AB19" s="36"/>
      <c r="AC19" s="26">
        <v>1</v>
      </c>
      <c r="AD19" s="19" t="s">
        <v>7</v>
      </c>
      <c r="AE19" s="27">
        <v>2</v>
      </c>
    </row>
    <row r="20" spans="1:31" ht="19.5" customHeight="1">
      <c r="A20" s="180">
        <v>0.4930555555555556</v>
      </c>
      <c r="B20" s="180"/>
      <c r="C20" s="22">
        <v>6</v>
      </c>
      <c r="D20" s="34" t="str">
        <f>A11</f>
        <v>MP Sininen</v>
      </c>
      <c r="E20" s="35"/>
      <c r="F20" s="35"/>
      <c r="G20" s="19" t="s">
        <v>7</v>
      </c>
      <c r="H20" s="35" t="str">
        <f>A7</f>
        <v>Komeetat Musta</v>
      </c>
      <c r="I20" s="35"/>
      <c r="J20" s="35"/>
      <c r="K20" s="35"/>
      <c r="L20" s="36"/>
      <c r="M20" s="26">
        <v>2</v>
      </c>
      <c r="N20" s="19" t="s">
        <v>7</v>
      </c>
      <c r="O20" s="27">
        <v>3</v>
      </c>
      <c r="P20" s="20"/>
      <c r="Q20" s="180">
        <v>0.4930555555555556</v>
      </c>
      <c r="R20" s="180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180">
        <v>0.5277777777777778</v>
      </c>
      <c r="B21" s="180"/>
      <c r="C21" s="28"/>
      <c r="D21" s="37"/>
      <c r="E21" s="38"/>
      <c r="F21" s="38"/>
      <c r="G21" s="38"/>
      <c r="H21" s="38"/>
      <c r="I21" s="38"/>
      <c r="J21" s="38"/>
      <c r="K21" s="38"/>
      <c r="L21" s="39"/>
      <c r="M21" s="29"/>
      <c r="N21" s="30"/>
      <c r="O21" s="31"/>
      <c r="P21" s="20"/>
      <c r="Q21" s="180">
        <v>0.5277777777777778</v>
      </c>
      <c r="R21" s="180"/>
      <c r="S21" s="22">
        <v>6</v>
      </c>
      <c r="T21" s="34" t="str">
        <f>Q11</f>
        <v>Team LKP 07 Pun.</v>
      </c>
      <c r="U21" s="35"/>
      <c r="V21" s="35"/>
      <c r="W21" s="22" t="s">
        <v>7</v>
      </c>
      <c r="X21" s="35" t="str">
        <f>Q7</f>
        <v>Komeetat Sininen</v>
      </c>
      <c r="Y21" s="35"/>
      <c r="Z21" s="35"/>
      <c r="AA21" s="35"/>
      <c r="AB21" s="36"/>
      <c r="AC21" s="26">
        <v>3</v>
      </c>
      <c r="AD21" s="19" t="s">
        <v>7</v>
      </c>
      <c r="AE21" s="27">
        <v>7</v>
      </c>
    </row>
    <row r="22" spans="1:31" ht="19.5" customHeight="1">
      <c r="A22" s="180">
        <v>0.5625</v>
      </c>
      <c r="B22" s="180"/>
      <c r="C22" s="22">
        <v>6</v>
      </c>
      <c r="D22" s="34" t="str">
        <f>A8</f>
        <v>FCV 07 White</v>
      </c>
      <c r="E22" s="35"/>
      <c r="F22" s="35"/>
      <c r="G22" s="19" t="s">
        <v>7</v>
      </c>
      <c r="H22" s="35" t="str">
        <f>A9</f>
        <v>PaRi</v>
      </c>
      <c r="I22" s="35"/>
      <c r="J22" s="35"/>
      <c r="K22" s="35"/>
      <c r="L22" s="36"/>
      <c r="M22" s="26">
        <v>0</v>
      </c>
      <c r="N22" s="19" t="s">
        <v>7</v>
      </c>
      <c r="O22" s="27">
        <v>4</v>
      </c>
      <c r="P22" s="20"/>
      <c r="Q22" s="180">
        <v>0.5625</v>
      </c>
      <c r="R22" s="180"/>
      <c r="S22" s="28"/>
      <c r="T22" s="37"/>
      <c r="U22" s="38"/>
      <c r="V22" s="38"/>
      <c r="W22" s="38"/>
      <c r="X22" s="38"/>
      <c r="Y22" s="38"/>
      <c r="Z22" s="38"/>
      <c r="AA22" s="38"/>
      <c r="AB22" s="39"/>
      <c r="AC22" s="29"/>
      <c r="AD22" s="30"/>
      <c r="AE22" s="31"/>
    </row>
    <row r="23" spans="1:31" ht="19.5" customHeight="1">
      <c r="A23" s="180">
        <v>0.5972222222222222</v>
      </c>
      <c r="B23" s="180"/>
      <c r="C23" s="28"/>
      <c r="D23" s="37"/>
      <c r="E23" s="38"/>
      <c r="F23" s="38"/>
      <c r="G23" s="38"/>
      <c r="H23" s="38"/>
      <c r="I23" s="38"/>
      <c r="J23" s="38"/>
      <c r="K23" s="38"/>
      <c r="L23" s="39"/>
      <c r="M23" s="29"/>
      <c r="N23" s="30"/>
      <c r="O23" s="31"/>
      <c r="P23" s="20"/>
      <c r="Q23" s="180">
        <v>0.5972222222222222</v>
      </c>
      <c r="R23" s="180"/>
      <c r="S23" s="22">
        <v>6</v>
      </c>
      <c r="T23" s="34" t="str">
        <f>Q8</f>
        <v>JJK Kuohu</v>
      </c>
      <c r="U23" s="35"/>
      <c r="V23" s="35"/>
      <c r="W23" s="22" t="s">
        <v>7</v>
      </c>
      <c r="X23" s="35" t="str">
        <f>Q9</f>
        <v>KeiKa Keltainen</v>
      </c>
      <c r="Y23" s="35"/>
      <c r="Z23" s="35"/>
      <c r="AA23" s="35"/>
      <c r="AB23" s="36"/>
      <c r="AC23" s="26">
        <v>7</v>
      </c>
      <c r="AD23" s="19" t="s">
        <v>7</v>
      </c>
      <c r="AE23" s="27">
        <v>1</v>
      </c>
    </row>
    <row r="24" spans="1:31" ht="19.5" customHeight="1">
      <c r="A24" s="180">
        <v>0.6319444444444444</v>
      </c>
      <c r="B24" s="180"/>
      <c r="C24" s="22">
        <v>6</v>
      </c>
      <c r="D24" s="34" t="str">
        <f>A10</f>
        <v>KeiKa Musta</v>
      </c>
      <c r="E24" s="35"/>
      <c r="F24" s="35"/>
      <c r="G24" s="19" t="s">
        <v>7</v>
      </c>
      <c r="H24" s="35" t="str">
        <f>A11</f>
        <v>MP Sininen</v>
      </c>
      <c r="I24" s="35"/>
      <c r="J24" s="35"/>
      <c r="K24" s="35"/>
      <c r="L24" s="36"/>
      <c r="M24" s="26">
        <v>4</v>
      </c>
      <c r="N24" s="19" t="s">
        <v>7</v>
      </c>
      <c r="O24" s="27">
        <v>10</v>
      </c>
      <c r="P24" s="20"/>
      <c r="Q24" s="180">
        <v>0.6319444444444444</v>
      </c>
      <c r="R24" s="180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180">
        <v>0.6666666666666666</v>
      </c>
      <c r="B25" s="180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180">
        <v>0.6666666666666666</v>
      </c>
      <c r="R25" s="180"/>
      <c r="S25" s="22">
        <v>6</v>
      </c>
      <c r="T25" s="34" t="str">
        <f>Q10</f>
        <v>MP Valkoinen</v>
      </c>
      <c r="U25" s="35"/>
      <c r="V25" s="35"/>
      <c r="W25" s="22" t="s">
        <v>7</v>
      </c>
      <c r="X25" s="35" t="str">
        <f>Q11</f>
        <v>Team LKP 07 Pun.</v>
      </c>
      <c r="Y25" s="35"/>
      <c r="Z25" s="35"/>
      <c r="AA25" s="35"/>
      <c r="AB25" s="36"/>
      <c r="AC25" s="26">
        <v>10</v>
      </c>
      <c r="AD25" s="19" t="s">
        <v>7</v>
      </c>
      <c r="AE25" s="27">
        <v>1</v>
      </c>
    </row>
    <row r="26" spans="1:31" ht="19.5" customHeight="1">
      <c r="A26" s="180">
        <v>0.7013888888888888</v>
      </c>
      <c r="B26" s="180"/>
      <c r="C26" s="22">
        <v>6</v>
      </c>
      <c r="D26" s="34" t="str">
        <f>A9</f>
        <v>PaRi</v>
      </c>
      <c r="E26" s="35"/>
      <c r="F26" s="35"/>
      <c r="G26" s="19" t="s">
        <v>7</v>
      </c>
      <c r="H26" s="35" t="str">
        <f>A7</f>
        <v>Komeetat Musta</v>
      </c>
      <c r="I26" s="35"/>
      <c r="J26" s="35"/>
      <c r="K26" s="35"/>
      <c r="L26" s="36"/>
      <c r="M26" s="26">
        <v>0</v>
      </c>
      <c r="N26" s="19" t="s">
        <v>7</v>
      </c>
      <c r="O26" s="27">
        <v>4</v>
      </c>
      <c r="P26" s="20"/>
      <c r="Q26" s="180">
        <v>0.7013888888888888</v>
      </c>
      <c r="R26" s="180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180">
        <v>0.7361111111111112</v>
      </c>
      <c r="B27" s="180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180">
        <v>0.7361111111111112</v>
      </c>
      <c r="R27" s="180"/>
      <c r="S27" s="22">
        <v>6</v>
      </c>
      <c r="T27" s="34" t="str">
        <f>Q9</f>
        <v>KeiKa Keltainen</v>
      </c>
      <c r="U27" s="35"/>
      <c r="V27" s="35"/>
      <c r="W27" s="22" t="s">
        <v>7</v>
      </c>
      <c r="X27" s="35" t="str">
        <f>Q7</f>
        <v>Komeetat Sininen</v>
      </c>
      <c r="Y27" s="35"/>
      <c r="Z27" s="35"/>
      <c r="AA27" s="35"/>
      <c r="AB27" s="36"/>
      <c r="AC27" s="26">
        <v>3</v>
      </c>
      <c r="AD27" s="19" t="s">
        <v>7</v>
      </c>
      <c r="AE27" s="27">
        <v>6</v>
      </c>
    </row>
    <row r="28" spans="1:31" ht="19.5" customHeight="1">
      <c r="A28" s="180">
        <v>0.7708333333333334</v>
      </c>
      <c r="B28" s="180"/>
      <c r="C28" s="22">
        <v>6</v>
      </c>
      <c r="D28" s="34" t="str">
        <f>A10</f>
        <v>KeiKa Musta</v>
      </c>
      <c r="E28" s="35"/>
      <c r="F28" s="35"/>
      <c r="G28" s="19" t="s">
        <v>7</v>
      </c>
      <c r="H28" s="35" t="str">
        <f>A8</f>
        <v>FCV 07 White</v>
      </c>
      <c r="I28" s="35"/>
      <c r="J28" s="35"/>
      <c r="K28" s="35"/>
      <c r="L28" s="36"/>
      <c r="M28" s="26">
        <v>1</v>
      </c>
      <c r="N28" s="19" t="s">
        <v>7</v>
      </c>
      <c r="O28" s="27">
        <v>3</v>
      </c>
      <c r="P28" s="20"/>
      <c r="Q28" s="180">
        <v>0.7708333333333334</v>
      </c>
      <c r="R28" s="180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29"/>
      <c r="AD28" s="30"/>
      <c r="AE28" s="31"/>
    </row>
    <row r="29" spans="1:31" ht="19.5" customHeight="1">
      <c r="A29" s="180">
        <v>0.8055555555555555</v>
      </c>
      <c r="B29" s="180"/>
      <c r="C29" s="28"/>
      <c r="D29" s="37"/>
      <c r="E29" s="38"/>
      <c r="F29" s="38"/>
      <c r="G29" s="38"/>
      <c r="H29" s="38"/>
      <c r="I29" s="38"/>
      <c r="J29" s="38"/>
      <c r="K29" s="38"/>
      <c r="L29" s="39"/>
      <c r="M29" s="29"/>
      <c r="N29" s="30"/>
      <c r="O29" s="31"/>
      <c r="P29" s="7"/>
      <c r="Q29" s="180">
        <v>0.8055555555555555</v>
      </c>
      <c r="R29" s="180"/>
      <c r="S29" s="22">
        <v>6</v>
      </c>
      <c r="T29" s="34" t="str">
        <f>Q10</f>
        <v>MP Valkoinen</v>
      </c>
      <c r="U29" s="35"/>
      <c r="V29" s="35"/>
      <c r="W29" s="22" t="s">
        <v>7</v>
      </c>
      <c r="X29" s="35" t="str">
        <f>Q8</f>
        <v>JJK Kuohu</v>
      </c>
      <c r="Y29" s="35"/>
      <c r="Z29" s="35"/>
      <c r="AA29" s="35"/>
      <c r="AB29" s="36"/>
      <c r="AC29" s="26">
        <v>1</v>
      </c>
      <c r="AD29" s="19" t="s">
        <v>7</v>
      </c>
      <c r="AE29" s="27">
        <v>6</v>
      </c>
    </row>
    <row r="30" spans="1:31" ht="19.5" customHeight="1">
      <c r="A30" s="68"/>
      <c r="B30" s="68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72"/>
      <c r="O30" s="73"/>
      <c r="P30" s="7"/>
      <c r="Q30" s="68"/>
      <c r="R30" s="68"/>
      <c r="S30" s="69"/>
      <c r="T30" s="70"/>
      <c r="U30" s="70"/>
      <c r="V30" s="70"/>
      <c r="W30" s="69"/>
      <c r="X30" s="70"/>
      <c r="Y30" s="70"/>
      <c r="Z30" s="70"/>
      <c r="AA30" s="70"/>
      <c r="AB30" s="70"/>
      <c r="AC30" s="71"/>
      <c r="AD30" s="72"/>
      <c r="AE30" s="73"/>
    </row>
    <row r="31" spans="1:31" ht="30" customHeight="1">
      <c r="A31" s="50" t="s">
        <v>60</v>
      </c>
      <c r="B31" s="51"/>
      <c r="C31" s="51"/>
      <c r="D31" s="51"/>
      <c r="E31" s="51"/>
      <c r="F31" s="51"/>
      <c r="G31" s="51"/>
      <c r="H31" s="51"/>
      <c r="I31" s="50" t="s">
        <v>48</v>
      </c>
      <c r="J31" s="51"/>
      <c r="K31" s="51"/>
      <c r="L31" s="51"/>
      <c r="M31" s="51"/>
      <c r="N31" s="51"/>
      <c r="O31" s="51"/>
      <c r="P31" s="51"/>
      <c r="Q31" s="182" t="s">
        <v>57</v>
      </c>
      <c r="R31" s="183"/>
      <c r="S31" s="183"/>
      <c r="T31" s="18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32" t="s">
        <v>36</v>
      </c>
      <c r="B33" s="23"/>
      <c r="C33" s="23"/>
      <c r="D33" s="23"/>
      <c r="E33" s="40"/>
      <c r="F33" s="23"/>
      <c r="G33" s="23"/>
      <c r="H33" s="23"/>
      <c r="I33" s="23"/>
      <c r="J33" s="23"/>
      <c r="K33" s="23"/>
      <c r="L33" s="23"/>
      <c r="M33" s="21"/>
      <c r="N33" s="21"/>
      <c r="O33" s="21"/>
      <c r="P33" s="21"/>
      <c r="Q33" s="32" t="s">
        <v>36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8"/>
      <c r="AD33" s="49"/>
      <c r="AE33" s="49"/>
    </row>
    <row r="34" spans="1:31" ht="19.5" customHeight="1">
      <c r="A34" s="126" t="s">
        <v>15</v>
      </c>
      <c r="B34" s="127"/>
      <c r="C34" s="53" t="s">
        <v>9</v>
      </c>
      <c r="D34" s="128" t="s">
        <v>10</v>
      </c>
      <c r="E34" s="129"/>
      <c r="F34" s="129"/>
      <c r="G34" s="129"/>
      <c r="H34" s="129"/>
      <c r="I34" s="129"/>
      <c r="J34" s="129"/>
      <c r="K34" s="129"/>
      <c r="L34" s="130"/>
      <c r="M34" s="120" t="s">
        <v>6</v>
      </c>
      <c r="N34" s="121"/>
      <c r="O34" s="122"/>
      <c r="P34" s="20"/>
      <c r="Q34" s="126" t="s">
        <v>15</v>
      </c>
      <c r="R34" s="127"/>
      <c r="S34" s="53" t="s">
        <v>9</v>
      </c>
      <c r="T34" s="52" t="s">
        <v>10</v>
      </c>
      <c r="U34" s="53"/>
      <c r="V34" s="53"/>
      <c r="W34" s="53"/>
      <c r="X34" s="53"/>
      <c r="Y34" s="53"/>
      <c r="Z34" s="53"/>
      <c r="AA34" s="53"/>
      <c r="AB34" s="54"/>
      <c r="AC34" s="55" t="s">
        <v>6</v>
      </c>
      <c r="AD34" s="56"/>
      <c r="AE34" s="57"/>
    </row>
    <row r="35" spans="1:31" ht="19.5" customHeight="1">
      <c r="A35" s="180">
        <v>0.3541666666666667</v>
      </c>
      <c r="B35" s="180"/>
      <c r="C35" s="22">
        <v>6</v>
      </c>
      <c r="D35" s="34" t="str">
        <f>A11</f>
        <v>MP Sininen</v>
      </c>
      <c r="E35" s="35"/>
      <c r="F35" s="35"/>
      <c r="G35" s="19" t="s">
        <v>7</v>
      </c>
      <c r="H35" s="35" t="str">
        <f>A9</f>
        <v>PaRi</v>
      </c>
      <c r="I35" s="35"/>
      <c r="J35" s="35"/>
      <c r="K35" s="35"/>
      <c r="L35" s="36"/>
      <c r="M35" s="26">
        <v>1</v>
      </c>
      <c r="N35" s="19" t="s">
        <v>7</v>
      </c>
      <c r="O35" s="27">
        <v>2</v>
      </c>
      <c r="P35" s="20"/>
      <c r="Q35" s="180">
        <v>0.3541666666666667</v>
      </c>
      <c r="R35" s="180"/>
      <c r="S35" s="28"/>
      <c r="T35" s="37"/>
      <c r="U35" s="38"/>
      <c r="V35" s="38"/>
      <c r="W35" s="38"/>
      <c r="X35" s="38"/>
      <c r="Y35" s="38"/>
      <c r="Z35" s="38"/>
      <c r="AA35" s="38"/>
      <c r="AB35" s="39"/>
      <c r="AC35" s="29"/>
      <c r="AD35" s="30"/>
      <c r="AE35" s="31"/>
    </row>
    <row r="36" spans="1:31" ht="19.5" customHeight="1">
      <c r="A36" s="117" t="s">
        <v>11</v>
      </c>
      <c r="B36" s="118"/>
      <c r="C36" s="28"/>
      <c r="D36" s="37"/>
      <c r="E36" s="38"/>
      <c r="F36" s="38"/>
      <c r="G36" s="38"/>
      <c r="H36" s="38"/>
      <c r="I36" s="38"/>
      <c r="J36" s="38"/>
      <c r="K36" s="38"/>
      <c r="L36" s="39"/>
      <c r="M36" s="29"/>
      <c r="N36" s="30"/>
      <c r="O36" s="31"/>
      <c r="P36" s="20"/>
      <c r="Q36" s="117" t="s">
        <v>11</v>
      </c>
      <c r="R36" s="118"/>
      <c r="S36" s="22">
        <v>6</v>
      </c>
      <c r="T36" s="34" t="str">
        <f>Q11</f>
        <v>Team LKP 07 Pun.</v>
      </c>
      <c r="U36" s="35"/>
      <c r="V36" s="35"/>
      <c r="W36" s="22" t="s">
        <v>7</v>
      </c>
      <c r="X36" s="35" t="str">
        <f>Q9</f>
        <v>KeiKa Keltainen</v>
      </c>
      <c r="Y36" s="35"/>
      <c r="Z36" s="35"/>
      <c r="AA36" s="35"/>
      <c r="AB36" s="36"/>
      <c r="AC36" s="26">
        <v>7</v>
      </c>
      <c r="AD36" s="19" t="s">
        <v>7</v>
      </c>
      <c r="AE36" s="27">
        <v>3</v>
      </c>
    </row>
    <row r="37" spans="1:31" ht="19.5" customHeight="1">
      <c r="A37" s="180">
        <v>0.4236111111111111</v>
      </c>
      <c r="B37" s="180"/>
      <c r="C37" s="22">
        <v>6</v>
      </c>
      <c r="D37" s="34" t="str">
        <f>A7</f>
        <v>Komeetat Musta</v>
      </c>
      <c r="E37" s="35"/>
      <c r="F37" s="35"/>
      <c r="G37" s="19" t="s">
        <v>7</v>
      </c>
      <c r="H37" s="35" t="str">
        <f>A10</f>
        <v>KeiKa Musta</v>
      </c>
      <c r="I37" s="35"/>
      <c r="J37" s="35"/>
      <c r="K37" s="35"/>
      <c r="L37" s="36"/>
      <c r="M37" s="26">
        <v>7</v>
      </c>
      <c r="N37" s="19" t="s">
        <v>7</v>
      </c>
      <c r="O37" s="27">
        <v>3</v>
      </c>
      <c r="P37" s="20"/>
      <c r="Q37" s="180">
        <v>0.4236111111111111</v>
      </c>
      <c r="R37" s="180"/>
      <c r="S37" s="28"/>
      <c r="T37" s="37"/>
      <c r="U37" s="38"/>
      <c r="V37" s="38"/>
      <c r="W37" s="38"/>
      <c r="X37" s="38"/>
      <c r="Y37" s="38"/>
      <c r="Z37" s="38"/>
      <c r="AA37" s="38"/>
      <c r="AB37" s="39"/>
      <c r="AC37" s="29"/>
      <c r="AD37" s="30"/>
      <c r="AE37" s="31"/>
    </row>
    <row r="38" spans="1:31" ht="21" customHeight="1">
      <c r="A38" s="180">
        <v>0.4583333333333333</v>
      </c>
      <c r="B38" s="180"/>
      <c r="C38" s="28"/>
      <c r="D38" s="37"/>
      <c r="E38" s="38"/>
      <c r="F38" s="38"/>
      <c r="G38" s="38"/>
      <c r="H38" s="38"/>
      <c r="I38" s="38"/>
      <c r="J38" s="38"/>
      <c r="K38" s="38"/>
      <c r="L38" s="39"/>
      <c r="M38" s="29"/>
      <c r="N38" s="30"/>
      <c r="O38" s="31"/>
      <c r="P38" s="20"/>
      <c r="Q38" s="180">
        <v>0.4583333333333333</v>
      </c>
      <c r="R38" s="180"/>
      <c r="S38" s="22">
        <v>6</v>
      </c>
      <c r="T38" s="34" t="str">
        <f>Q7</f>
        <v>Komeetat Sininen</v>
      </c>
      <c r="U38" s="35"/>
      <c r="V38" s="35"/>
      <c r="W38" s="22" t="s">
        <v>7</v>
      </c>
      <c r="X38" s="35" t="str">
        <f>Q10</f>
        <v>MP Valkoinen</v>
      </c>
      <c r="Y38" s="35"/>
      <c r="Z38" s="35"/>
      <c r="AA38" s="35"/>
      <c r="AB38" s="36"/>
      <c r="AC38" s="26">
        <v>2</v>
      </c>
      <c r="AD38" s="19" t="s">
        <v>7</v>
      </c>
      <c r="AE38" s="27">
        <v>6</v>
      </c>
    </row>
    <row r="39" spans="1:31" ht="19.5" customHeight="1">
      <c r="A39" s="180">
        <v>0.4930555555555556</v>
      </c>
      <c r="B39" s="180"/>
      <c r="C39" s="22">
        <v>6</v>
      </c>
      <c r="D39" s="34" t="str">
        <f>A8</f>
        <v>FCV 07 White</v>
      </c>
      <c r="E39" s="35"/>
      <c r="F39" s="35"/>
      <c r="G39" s="19" t="s">
        <v>7</v>
      </c>
      <c r="H39" s="35" t="str">
        <f>A11</f>
        <v>MP Sininen</v>
      </c>
      <c r="I39" s="35"/>
      <c r="J39" s="35"/>
      <c r="K39" s="35"/>
      <c r="L39" s="36"/>
      <c r="M39" s="26">
        <v>1</v>
      </c>
      <c r="N39" s="19" t="s">
        <v>7</v>
      </c>
      <c r="O39" s="27">
        <v>7</v>
      </c>
      <c r="P39" s="20"/>
      <c r="Q39" s="180">
        <v>0.4930555555555556</v>
      </c>
      <c r="R39" s="180"/>
      <c r="S39" s="28"/>
      <c r="T39" s="37"/>
      <c r="U39" s="38"/>
      <c r="V39" s="38"/>
      <c r="W39" s="38"/>
      <c r="X39" s="38"/>
      <c r="Y39" s="38"/>
      <c r="Z39" s="38"/>
      <c r="AA39" s="38"/>
      <c r="AB39" s="39"/>
      <c r="AC39" s="29"/>
      <c r="AD39" s="30"/>
      <c r="AE39" s="31"/>
    </row>
    <row r="40" spans="1:31" ht="20.25">
      <c r="A40" s="180">
        <v>0.5277777777777778</v>
      </c>
      <c r="B40" s="180"/>
      <c r="C40" s="28"/>
      <c r="D40" s="37"/>
      <c r="E40" s="38"/>
      <c r="F40" s="38"/>
      <c r="G40" s="38"/>
      <c r="H40" s="38"/>
      <c r="I40" s="38"/>
      <c r="J40" s="38"/>
      <c r="K40" s="38"/>
      <c r="L40" s="39"/>
      <c r="M40" s="29"/>
      <c r="N40" s="30"/>
      <c r="O40" s="31"/>
      <c r="P40" s="20"/>
      <c r="Q40" s="180">
        <v>0.5277777777777778</v>
      </c>
      <c r="R40" s="180"/>
      <c r="S40" s="22">
        <v>6</v>
      </c>
      <c r="T40" s="34" t="str">
        <f>Q8</f>
        <v>JJK Kuohu</v>
      </c>
      <c r="U40" s="35"/>
      <c r="V40" s="35"/>
      <c r="W40" s="22" t="s">
        <v>7</v>
      </c>
      <c r="X40" s="35" t="str">
        <f>Q11</f>
        <v>Team LKP 07 Pun.</v>
      </c>
      <c r="Y40" s="35"/>
      <c r="Z40" s="35"/>
      <c r="AA40" s="35"/>
      <c r="AB40" s="36"/>
      <c r="AC40" s="26">
        <v>10</v>
      </c>
      <c r="AD40" s="19" t="s">
        <v>7</v>
      </c>
      <c r="AE40" s="27">
        <v>1</v>
      </c>
    </row>
    <row r="42" spans="1:25" ht="21">
      <c r="A42" s="63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21"/>
      <c r="O42" s="21"/>
      <c r="P42" s="20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0.25">
      <c r="A43" s="126" t="s">
        <v>15</v>
      </c>
      <c r="B43" s="127"/>
      <c r="C43" s="53" t="s">
        <v>9</v>
      </c>
      <c r="D43" s="52" t="s">
        <v>10</v>
      </c>
      <c r="E43" s="53"/>
      <c r="F43" s="53"/>
      <c r="G43" s="53"/>
      <c r="H43" s="53"/>
      <c r="I43" s="53"/>
      <c r="J43" s="53"/>
      <c r="K43" s="53"/>
      <c r="L43" s="60"/>
      <c r="M43" s="55" t="s">
        <v>6</v>
      </c>
      <c r="N43" s="58"/>
      <c r="O43" s="59"/>
      <c r="P43" s="20"/>
      <c r="S43" s="65" t="s">
        <v>19</v>
      </c>
      <c r="T43" s="65"/>
      <c r="U43" s="65"/>
      <c r="V43" s="20"/>
      <c r="W43" s="20"/>
      <c r="X43" s="20"/>
      <c r="Y43" s="20"/>
    </row>
    <row r="44" spans="1:25" ht="20.25">
      <c r="A44" s="162">
        <v>0.5694444444444444</v>
      </c>
      <c r="B44" s="163"/>
      <c r="C44" s="166">
        <v>6</v>
      </c>
      <c r="D44" s="168" t="s">
        <v>153</v>
      </c>
      <c r="E44" s="169"/>
      <c r="F44" s="169"/>
      <c r="G44" s="169"/>
      <c r="H44" s="169"/>
      <c r="I44" s="169"/>
      <c r="J44" s="169"/>
      <c r="K44" s="169"/>
      <c r="L44" s="170"/>
      <c r="M44" s="171">
        <v>2</v>
      </c>
      <c r="N44" s="173" t="s">
        <v>7</v>
      </c>
      <c r="O44" s="163">
        <v>5</v>
      </c>
      <c r="P44" s="20"/>
      <c r="S44" s="66" t="s">
        <v>21</v>
      </c>
      <c r="T44" s="111" t="s">
        <v>183</v>
      </c>
      <c r="U44" s="112"/>
      <c r="V44" s="112"/>
      <c r="W44" s="112"/>
      <c r="X44" s="112"/>
      <c r="Y44" s="112"/>
    </row>
    <row r="45" spans="1:25" ht="20.25">
      <c r="A45" s="164"/>
      <c r="B45" s="165"/>
      <c r="C45" s="179"/>
      <c r="D45" s="176" t="s">
        <v>151</v>
      </c>
      <c r="E45" s="177"/>
      <c r="F45" s="177"/>
      <c r="G45" s="177"/>
      <c r="H45" s="177"/>
      <c r="I45" s="177"/>
      <c r="J45" s="177"/>
      <c r="K45" s="177"/>
      <c r="L45" s="178"/>
      <c r="M45" s="172"/>
      <c r="N45" s="174"/>
      <c r="O45" s="175"/>
      <c r="P45" s="20"/>
      <c r="S45" s="66" t="s">
        <v>22</v>
      </c>
      <c r="T45" s="111" t="s">
        <v>69</v>
      </c>
      <c r="U45" s="112"/>
      <c r="V45" s="112"/>
      <c r="W45" s="112"/>
      <c r="X45" s="112"/>
      <c r="Y45" s="112"/>
    </row>
    <row r="46" spans="1:25" ht="20.25">
      <c r="A46" s="162">
        <v>0.6041666666666666</v>
      </c>
      <c r="B46" s="163"/>
      <c r="C46" s="166">
        <v>6</v>
      </c>
      <c r="D46" s="168" t="s">
        <v>153</v>
      </c>
      <c r="E46" s="169"/>
      <c r="F46" s="169"/>
      <c r="G46" s="169"/>
      <c r="H46" s="169"/>
      <c r="I46" s="169"/>
      <c r="J46" s="169"/>
      <c r="K46" s="169"/>
      <c r="L46" s="170"/>
      <c r="M46" s="171">
        <v>0</v>
      </c>
      <c r="N46" s="173" t="s">
        <v>7</v>
      </c>
      <c r="O46" s="163">
        <v>7</v>
      </c>
      <c r="P46" s="20"/>
      <c r="S46" s="66" t="s">
        <v>24</v>
      </c>
      <c r="T46" s="111" t="s">
        <v>180</v>
      </c>
      <c r="U46" s="112"/>
      <c r="V46" s="112"/>
      <c r="W46" s="112"/>
      <c r="X46" s="112"/>
      <c r="Y46" s="112"/>
    </row>
    <row r="47" spans="1:25" ht="20.25">
      <c r="A47" s="164"/>
      <c r="B47" s="165"/>
      <c r="C47" s="179"/>
      <c r="D47" s="176" t="s">
        <v>152</v>
      </c>
      <c r="E47" s="177"/>
      <c r="F47" s="177"/>
      <c r="G47" s="177"/>
      <c r="H47" s="177"/>
      <c r="I47" s="177"/>
      <c r="J47" s="177"/>
      <c r="K47" s="177"/>
      <c r="L47" s="178"/>
      <c r="M47" s="172"/>
      <c r="N47" s="174"/>
      <c r="O47" s="175"/>
      <c r="P47" s="20"/>
      <c r="S47" s="66" t="s">
        <v>25</v>
      </c>
      <c r="T47" s="111" t="s">
        <v>55</v>
      </c>
      <c r="U47" s="112"/>
      <c r="V47" s="112"/>
      <c r="W47" s="112"/>
      <c r="X47" s="112"/>
      <c r="Y47" s="112"/>
    </row>
    <row r="48" spans="1:25" ht="20.25">
      <c r="A48" s="162">
        <v>0.638888888888889</v>
      </c>
      <c r="B48" s="163"/>
      <c r="C48" s="166">
        <v>6</v>
      </c>
      <c r="D48" s="168" t="s">
        <v>84</v>
      </c>
      <c r="E48" s="169"/>
      <c r="F48" s="169"/>
      <c r="G48" s="169"/>
      <c r="H48" s="169"/>
      <c r="I48" s="169"/>
      <c r="J48" s="169"/>
      <c r="K48" s="169"/>
      <c r="L48" s="170"/>
      <c r="M48" s="171">
        <v>3</v>
      </c>
      <c r="N48" s="173"/>
      <c r="O48" s="163">
        <v>2</v>
      </c>
      <c r="P48" s="20"/>
      <c r="S48" s="66" t="s">
        <v>27</v>
      </c>
      <c r="T48" s="111" t="s">
        <v>68</v>
      </c>
      <c r="U48" s="112"/>
      <c r="V48" s="112"/>
      <c r="W48" s="112"/>
      <c r="X48" s="112"/>
      <c r="Y48" s="112"/>
    </row>
    <row r="49" spans="1:25" ht="20.25">
      <c r="A49" s="164"/>
      <c r="B49" s="165"/>
      <c r="C49" s="179"/>
      <c r="D49" s="176" t="s">
        <v>141</v>
      </c>
      <c r="E49" s="177"/>
      <c r="F49" s="177"/>
      <c r="G49" s="177"/>
      <c r="H49" s="177"/>
      <c r="I49" s="177"/>
      <c r="J49" s="177"/>
      <c r="K49" s="177"/>
      <c r="L49" s="178"/>
      <c r="M49" s="172"/>
      <c r="N49" s="174"/>
      <c r="O49" s="175"/>
      <c r="P49" s="20"/>
      <c r="S49" s="67" t="s">
        <v>28</v>
      </c>
      <c r="T49" s="111" t="s">
        <v>73</v>
      </c>
      <c r="U49" s="112"/>
      <c r="V49" s="112"/>
      <c r="W49" s="112"/>
      <c r="X49" s="112"/>
      <c r="Y49" s="112"/>
    </row>
    <row r="50" spans="1:25" ht="20.25">
      <c r="A50" s="162">
        <v>0.6736111111111112</v>
      </c>
      <c r="B50" s="163"/>
      <c r="C50" s="166">
        <v>6</v>
      </c>
      <c r="D50" s="168" t="s">
        <v>81</v>
      </c>
      <c r="E50" s="169"/>
      <c r="F50" s="169"/>
      <c r="G50" s="169"/>
      <c r="H50" s="169"/>
      <c r="I50" s="169"/>
      <c r="J50" s="169"/>
      <c r="K50" s="169"/>
      <c r="L50" s="170"/>
      <c r="M50" s="171">
        <v>3</v>
      </c>
      <c r="N50" s="173" t="s">
        <v>7</v>
      </c>
      <c r="O50" s="163">
        <v>0</v>
      </c>
      <c r="P50" s="20"/>
      <c r="S50" s="67" t="s">
        <v>169</v>
      </c>
      <c r="T50" s="111" t="s">
        <v>170</v>
      </c>
      <c r="U50" s="112"/>
      <c r="V50" s="112"/>
      <c r="W50" s="112"/>
      <c r="X50" s="112"/>
      <c r="Y50" s="112"/>
    </row>
    <row r="51" spans="1:25" ht="20.25">
      <c r="A51" s="164"/>
      <c r="B51" s="165"/>
      <c r="C51" s="179"/>
      <c r="D51" s="176" t="s">
        <v>137</v>
      </c>
      <c r="E51" s="177"/>
      <c r="F51" s="177"/>
      <c r="G51" s="177"/>
      <c r="H51" s="177"/>
      <c r="I51" s="177"/>
      <c r="J51" s="177"/>
      <c r="K51" s="177"/>
      <c r="L51" s="178"/>
      <c r="M51" s="172"/>
      <c r="N51" s="174"/>
      <c r="O51" s="175"/>
      <c r="P51" s="20"/>
      <c r="S51" s="67" t="s">
        <v>169</v>
      </c>
      <c r="T51" s="111" t="s">
        <v>171</v>
      </c>
      <c r="U51" s="112"/>
      <c r="V51" s="112"/>
      <c r="W51" s="112"/>
      <c r="X51" s="112"/>
      <c r="Y51" s="112"/>
    </row>
    <row r="52" spans="1:25" ht="20.25">
      <c r="A52" s="162">
        <v>0.7083333333333334</v>
      </c>
      <c r="B52" s="163"/>
      <c r="C52" s="166">
        <v>6</v>
      </c>
      <c r="D52" s="168" t="s">
        <v>82</v>
      </c>
      <c r="E52" s="169"/>
      <c r="F52" s="169"/>
      <c r="G52" s="169"/>
      <c r="H52" s="169"/>
      <c r="I52" s="169"/>
      <c r="J52" s="169"/>
      <c r="K52" s="169"/>
      <c r="L52" s="170"/>
      <c r="M52" s="171">
        <v>0</v>
      </c>
      <c r="N52" s="173" t="s">
        <v>7</v>
      </c>
      <c r="O52" s="163">
        <v>6</v>
      </c>
      <c r="P52" s="20"/>
      <c r="S52" s="67" t="s">
        <v>169</v>
      </c>
      <c r="T52" s="111" t="s">
        <v>172</v>
      </c>
      <c r="U52" s="112"/>
      <c r="V52" s="112"/>
      <c r="W52" s="112"/>
      <c r="X52" s="112"/>
      <c r="Y52" s="112"/>
    </row>
    <row r="53" spans="1:25" ht="20.25">
      <c r="A53" s="164"/>
      <c r="B53" s="165"/>
      <c r="C53" s="167"/>
      <c r="D53" s="176" t="s">
        <v>136</v>
      </c>
      <c r="E53" s="177"/>
      <c r="F53" s="177"/>
      <c r="G53" s="177"/>
      <c r="H53" s="177"/>
      <c r="I53" s="177"/>
      <c r="J53" s="177"/>
      <c r="K53" s="177"/>
      <c r="L53" s="178"/>
      <c r="M53" s="172"/>
      <c r="N53" s="174"/>
      <c r="O53" s="175"/>
      <c r="P53" s="10"/>
      <c r="S53" s="67" t="s">
        <v>169</v>
      </c>
      <c r="T53" s="111" t="s">
        <v>70</v>
      </c>
      <c r="U53" s="112"/>
      <c r="V53" s="112"/>
      <c r="W53" s="112"/>
      <c r="X53" s="112"/>
      <c r="Y53" s="112"/>
    </row>
  </sheetData>
  <sheetProtection/>
  <mergeCells count="103">
    <mergeCell ref="T51:Y51"/>
    <mergeCell ref="A52:B53"/>
    <mergeCell ref="C52:C53"/>
    <mergeCell ref="D52:L52"/>
    <mergeCell ref="M52:M53"/>
    <mergeCell ref="N52:N53"/>
    <mergeCell ref="O52:O53"/>
    <mergeCell ref="T52:Y52"/>
    <mergeCell ref="D53:L53"/>
    <mergeCell ref="T53:Y53"/>
    <mergeCell ref="D49:L49"/>
    <mergeCell ref="T49:Y49"/>
    <mergeCell ref="A50:B51"/>
    <mergeCell ref="C50:C51"/>
    <mergeCell ref="D50:L50"/>
    <mergeCell ref="M50:M51"/>
    <mergeCell ref="N50:N51"/>
    <mergeCell ref="O50:O51"/>
    <mergeCell ref="T50:Y50"/>
    <mergeCell ref="D51:L51"/>
    <mergeCell ref="T46:Y46"/>
    <mergeCell ref="D47:L47"/>
    <mergeCell ref="T47:Y47"/>
    <mergeCell ref="A48:B49"/>
    <mergeCell ref="C48:C49"/>
    <mergeCell ref="D48:L48"/>
    <mergeCell ref="M48:M49"/>
    <mergeCell ref="N48:N49"/>
    <mergeCell ref="O48:O49"/>
    <mergeCell ref="T48:Y48"/>
    <mergeCell ref="O44:O45"/>
    <mergeCell ref="T44:Y44"/>
    <mergeCell ref="D45:L45"/>
    <mergeCell ref="T45:Y45"/>
    <mergeCell ref="A46:B47"/>
    <mergeCell ref="C46:C47"/>
    <mergeCell ref="D46:L46"/>
    <mergeCell ref="M46:M47"/>
    <mergeCell ref="N46:N47"/>
    <mergeCell ref="O46:O47"/>
    <mergeCell ref="A38:B38"/>
    <mergeCell ref="Q38:R38"/>
    <mergeCell ref="A39:B39"/>
    <mergeCell ref="Q39:R39"/>
    <mergeCell ref="A40:B40"/>
    <mergeCell ref="Q40:R40"/>
    <mergeCell ref="A43:B43"/>
    <mergeCell ref="A44:B45"/>
    <mergeCell ref="C44:C45"/>
    <mergeCell ref="D44:L44"/>
    <mergeCell ref="M44:M45"/>
    <mergeCell ref="N44:N45"/>
    <mergeCell ref="A29:B29"/>
    <mergeCell ref="Q29:R29"/>
    <mergeCell ref="Q31:T31"/>
    <mergeCell ref="A34:B34"/>
    <mergeCell ref="D34:L34"/>
    <mergeCell ref="M34:O34"/>
    <mergeCell ref="Q34:R34"/>
    <mergeCell ref="A35:B35"/>
    <mergeCell ref="Q35:R35"/>
    <mergeCell ref="A36:B36"/>
    <mergeCell ref="Q36:R36"/>
    <mergeCell ref="A37:B37"/>
    <mergeCell ref="Q37:R37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1:AE1"/>
    <mergeCell ref="Q2:T2"/>
    <mergeCell ref="Q3:T3"/>
    <mergeCell ref="A5:L5"/>
    <mergeCell ref="Q5:AB5"/>
    <mergeCell ref="A6:D6"/>
    <mergeCell ref="I6:K6"/>
    <mergeCell ref="Y6:AA6"/>
    <mergeCell ref="A15:B15"/>
    <mergeCell ref="D15:L15"/>
    <mergeCell ref="M15:O15"/>
    <mergeCell ref="Q15:R15"/>
    <mergeCell ref="A16:B16"/>
    <mergeCell ref="Q16:R16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Jussi Lehtimäki</cp:lastModifiedBy>
  <cp:lastPrinted>2017-08-20T14:21:01Z</cp:lastPrinted>
  <dcterms:created xsi:type="dcterms:W3CDTF">2011-01-05T08:40:27Z</dcterms:created>
  <dcterms:modified xsi:type="dcterms:W3CDTF">2017-08-21T17:05:09Z</dcterms:modified>
  <cp:category/>
  <cp:version/>
  <cp:contentType/>
  <cp:contentStatus/>
</cp:coreProperties>
</file>